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media/image1.svg" ContentType="image/svg+xml"/>
  <Override PartName="/xl/media/image2.svg" ContentType="image/svg+xml"/>
  <Override PartName="/xl/media/image3.svg" ContentType="image/svg+xml"/>
  <Override PartName="/xl/media/image4.svg" ContentType="image/svg+xml"/>
  <Override PartName="/xl/media/image5.svg" ContentType="image/svg+xml"/>
  <Override PartName="/xl/media/image6.svg" ContentType="image/svg+xml"/>
  <Override PartName="/xl/media/image7.svg" ContentType="image/svg+xml"/>
  <Override PartName="/xl/media/image8.svg" ContentType="image/sv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830" tabRatio="927" activeTab="2"/>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44525"/>
</workbook>
</file>

<file path=xl/sharedStrings.xml><?xml version="1.0" encoding="utf-8"?>
<sst xmlns="http://schemas.openxmlformats.org/spreadsheetml/2006/main" count="318" uniqueCount="216">
  <si>
    <t>Începeți lucrul cu formule</t>
  </si>
  <si>
    <t>În doar câțiva pași, veți începe să creați formule și funcții în Excel, cea mai puternică 
aplicație pentru foi de calcul din lume.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</si>
  <si>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</si>
  <si>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</si>
  <si>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</si>
  <si>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Numere de utilizat:</t>
  </si>
  <si>
    <t>Operație:</t>
  </si>
  <si>
    <t>Formule:</t>
  </si>
  <si>
    <t>Răspunsuri:</t>
  </si>
  <si>
    <t xml:space="preserve">Pentru a aduna, selectați celula F3, tastați =C3+C4, apoi apăsați Enter. 
</t>
  </si>
  <si>
    <t xml:space="preserve">Adunare (+) </t>
  </si>
  <si>
    <t>C3+C4</t>
  </si>
  <si>
    <t xml:space="preserve">Pentru a scădea, selectați celula F4, tastați =C3-C4, apoi apăsați Enter. </t>
  </si>
  <si>
    <t xml:space="preserve">Scădere (-) </t>
  </si>
  <si>
    <t>C3-C4</t>
  </si>
  <si>
    <t xml:space="preserve">Pentru a înmulți, selectați celula F5, tastați =C3*C4, apoi apăsați Enter.
</t>
  </si>
  <si>
    <t xml:space="preserve">Înmulțire (*) </t>
  </si>
  <si>
    <t>C3*C4</t>
  </si>
  <si>
    <t xml:space="preserve">Pentru a împărți, selectați celula F6, tastați =C3/C4, apoi apăsați Enter.
</t>
  </si>
  <si>
    <t xml:space="preserve">Împărțire (/) </t>
  </si>
  <si>
    <t>C3/C4</t>
  </si>
  <si>
    <t>Încercați asta: modificați numerele din celulele C3 și C4 și urmăriți cum rezultatele formulei se schimbă automat.</t>
  </si>
  <si>
    <t xml:space="preserve">Putere (^) </t>
  </si>
  <si>
    <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</si>
  <si>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</si>
  <si>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</si>
  <si>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</si>
  <si>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</si>
  <si>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</si>
  <si>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</si>
  <si>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</si>
  <si>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</si>
  <si>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</si>
  <si>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</si>
  <si>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=10+20 este o formulă în care 10 și 20 sunt constante, iar semnul + este operatorul.</t>
  </si>
  <si>
    <t>=SUM(A1:A10) este o formulă în care SUM este numele funcției, parantezele de deschidere și de închidere conțin argumentele formulei, iar A1:A10 este zona de celule a funcției.</t>
  </si>
  <si>
    <t>=SUM(A1:A10;C1:C10) este o formulă în care SUM este numele funcției, parantezele de deschidere și de închidere conțin argumentele formulei, iar A1:A10;C1:C10 sunt zonele de celule ale funcției, separate printr-o virgulă.</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</si>
  <si>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</si>
  <si>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</si>
  <si>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</si>
  <si>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</si>
  <si>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</si>
  <si>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</si>
  <si>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</si>
  <si>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</si>
  <si>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</si>
  <si>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</si>
  <si>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</si>
  <si>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</si>
  <si>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Fructe</t>
  </si>
  <si>
    <t>Sumă</t>
  </si>
  <si>
    <t>Carne</t>
  </si>
  <si>
    <t xml:space="preserve">Sub coloana Cantitate pentru Fruct (celula D7), introduceți =SUM(D3:D6) sau tastați =SUM(, apoi selectați zona respectivă cu mouse-ul și apăsați Enter. Acest lucru va aduna valorile din celulele D3, D4, D5 și D6. Răspunsul dvs. ar trebui să fie 170.
</t>
  </si>
  <si>
    <t>Mere</t>
  </si>
  <si>
    <t>Carne de vită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</si>
  <si>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</si>
  <si>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Portocale</t>
  </si>
  <si>
    <t>Carne de pui</t>
  </si>
  <si>
    <t>Iată o comandă rapidă interesantă de la tastatură. Selectați celula D15, apoi apăsați Alt =, apoi Enter. Acest lucru introduce automat SUM pentru dvs.</t>
  </si>
  <si>
    <t>Banane</t>
  </si>
  <si>
    <t>Carne de porc</t>
  </si>
  <si>
    <t>Lămâi</t>
  </si>
  <si>
    <t>Pește</t>
  </si>
  <si>
    <t>CREDIT SUPLIMENTAR
Încercați funcția COUNT utilizând oricare dintre metodele încercate deja. Funcția COUNT contorizează numărul de celule dintr-o zonă care conține numere.</t>
  </si>
  <si>
    <t xml:space="preserve">SUM &gt; </t>
  </si>
  <si>
    <t>Mai multe despre funcții</t>
  </si>
  <si>
    <t>Articol</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</si>
  <si>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</si>
  <si>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Pâine</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</si>
  <si>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</si>
  <si>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Gogoși</t>
  </si>
  <si>
    <t>Funcția TODAY returnează data de astăzi. Aceasta se va actualiza automat atunci când Excel recalculează.</t>
  </si>
  <si>
    <t>Fursecuri</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</si>
  <si>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</si>
  <si>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Torturi</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</si>
  <si>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</si>
  <si>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Tarte</t>
  </si>
  <si>
    <t>COUNT &gt;</t>
  </si>
  <si>
    <t>Totul despre funcția SUM</t>
  </si>
  <si>
    <t>Utilizarea Însumării automate pentru a aduna numere</t>
  </si>
  <si>
    <t>Totul despre funcția COUNT</t>
  </si>
  <si>
    <t>Înapoi la început</t>
  </si>
  <si>
    <t>Mașini</t>
  </si>
  <si>
    <t>Camioane</t>
  </si>
  <si>
    <t>Biciclete</t>
  </si>
  <si>
    <t>Role</t>
  </si>
  <si>
    <t>Total:</t>
  </si>
  <si>
    <t>Valoare suplimentară</t>
  </si>
  <si>
    <t>Total nou</t>
  </si>
  <si>
    <t>Funcția AVERAGE</t>
  </si>
  <si>
    <r>
      <rPr>
        <sz val="11"/>
        <color theme="0"/>
        <rFont val="Calibri"/>
        <charset val="134"/>
      </rPr>
      <t xml:space="preserve">Utilizați funcția </t>
    </r>
    <r>
      <rPr>
        <b/>
        <sz val="11"/>
        <color theme="0"/>
        <rFont val="Calibri"/>
        <charset val="134"/>
      </rPr>
      <t>AVERAGE</t>
    </r>
    <r>
      <rPr>
        <sz val="11"/>
        <color theme="0"/>
        <rFont val="Calibri"/>
        <charset val="134"/>
      </rPr>
      <t xml:space="preserve"> pentru a obține media aritmetică a numerelor dintr-o zonă de celule.</t>
    </r>
  </si>
  <si>
    <r>
      <rPr>
        <sz val="11"/>
        <color theme="0"/>
        <rFont val="Calibri"/>
        <charset val="134"/>
      </rPr>
      <t xml:space="preserve">Selectați celula D7, apoi utilizați </t>
    </r>
    <r>
      <rPr>
        <b/>
        <sz val="11"/>
        <color theme="0"/>
        <rFont val="Calibri"/>
        <charset val="134"/>
      </rPr>
      <t>Însumare automată</t>
    </r>
    <r>
      <rPr>
        <sz val="11"/>
        <color theme="0"/>
        <rFont val="Calibri"/>
        <charset val="134"/>
      </rPr>
      <t xml:space="preserve"> pentru a adăuga o funcție </t>
    </r>
    <r>
      <rPr>
        <b/>
        <sz val="11"/>
        <color theme="0"/>
        <rFont val="Calibri"/>
        <charset val="134"/>
      </rPr>
      <t>AVERAGE</t>
    </r>
    <r>
      <rPr>
        <sz val="11"/>
        <color theme="0"/>
        <rFont val="Calibri"/>
        <charset val="134"/>
      </rPr>
      <t>.</t>
    </r>
  </si>
  <si>
    <r>
      <rPr>
        <sz val="11"/>
        <color theme="0"/>
        <rFont val="Calibri"/>
        <charset val="134"/>
      </rPr>
      <t xml:space="preserve">Acum selectați celula G7 și introduceți o funcție </t>
    </r>
    <r>
      <rPr>
        <b/>
        <sz val="11"/>
        <color theme="0"/>
        <rFont val="Calibri"/>
        <charset val="134"/>
      </rPr>
      <t>AVERAGE</t>
    </r>
    <r>
      <rPr>
        <sz val="11"/>
        <color theme="0"/>
        <rFont val="Calibri"/>
        <charset val="134"/>
      </rPr>
      <t xml:space="preserve"> tastând </t>
    </r>
    <r>
      <rPr>
        <b/>
        <sz val="11"/>
        <color theme="0"/>
        <rFont val="Calibri"/>
        <charset val="134"/>
      </rPr>
      <t xml:space="preserve">=AVERAGE(G3:G6). </t>
    </r>
  </si>
  <si>
    <r>
      <rPr>
        <sz val="11"/>
        <color theme="0"/>
        <rFont val="Calibri"/>
        <charset val="134"/>
      </rPr>
      <t xml:space="preserve">În celula D15, puteți utiliza </t>
    </r>
    <r>
      <rPr>
        <b/>
        <sz val="11"/>
        <color theme="0"/>
        <rFont val="Calibri"/>
        <charset val="134"/>
      </rPr>
      <t>Însumare automată</t>
    </r>
    <r>
      <rPr>
        <sz val="11"/>
        <color theme="0"/>
        <rFont val="Calibri"/>
        <charset val="134"/>
      </rPr>
      <t xml:space="preserve"> sau puteți tasta pentru a introduce o altă funcție </t>
    </r>
    <r>
      <rPr>
        <b/>
        <sz val="11"/>
        <color theme="0"/>
        <rFont val="Calibri"/>
        <charset val="134"/>
      </rPr>
      <t>AVERAGE</t>
    </r>
    <r>
      <rPr>
        <sz val="11"/>
        <color theme="0"/>
        <rFont val="Calibri"/>
        <charset val="134"/>
      </rPr>
      <t xml:space="preserve">. </t>
    </r>
  </si>
  <si>
    <t xml:space="preserve">ÎNCERCAȚI ASTA
Selectați orice zonă de numere, apoi căutați în bara de stare o medie instantanee.
</t>
  </si>
  <si>
    <t>Activați foaia anterioară</t>
  </si>
  <si>
    <t>AVERAGE &gt;</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</si>
  <si>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</si>
  <si>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</si>
  <si>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</si>
  <si>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</si>
  <si>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</si>
  <si>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</si>
  <si>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</si>
  <si>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Funcțiile MIN și MAX</t>
  </si>
  <si>
    <r>
      <rPr>
        <sz val="10"/>
        <color theme="0"/>
        <rFont val="Calibri"/>
        <charset val="134"/>
        <scheme val="minor"/>
      </rPr>
      <t xml:space="preserve">Utilizați funcția </t>
    </r>
    <r>
      <rPr>
        <b/>
        <sz val="10"/>
        <color theme="0"/>
        <rFont val="Calibri"/>
        <charset val="134"/>
        <scheme val="minor"/>
      </rPr>
      <t>MIN</t>
    </r>
    <r>
      <rPr>
        <sz val="10"/>
        <color theme="0"/>
        <rFont val="Calibri"/>
        <charset val="134"/>
        <scheme val="minor"/>
      </rPr>
      <t xml:space="preserve"> pentru a obține numărul minim dintr-o zonă de celule.</t>
    </r>
  </si>
  <si>
    <r>
      <rPr>
        <sz val="10"/>
        <color theme="0"/>
        <rFont val="Calibri"/>
        <charset val="134"/>
        <scheme val="minor"/>
      </rPr>
      <t xml:space="preserve">Utilizați funcția </t>
    </r>
    <r>
      <rPr>
        <b/>
        <sz val="10"/>
        <color theme="0"/>
        <rFont val="Calibri"/>
        <charset val="134"/>
        <scheme val="minor"/>
      </rPr>
      <t>MAX</t>
    </r>
    <r>
      <rPr>
        <sz val="10"/>
        <color theme="0"/>
        <rFont val="Calibri"/>
        <charset val="134"/>
        <scheme val="minor"/>
      </rPr>
      <t xml:space="preserve"> pentru a obține numărul maxim dintr-o zonă de celule.</t>
    </r>
  </si>
  <si>
    <t xml:space="preserve">Selectați celula D7, apoi utilizați Expertul Însumare automată pentru a adăuga o funcție MIN.
</t>
  </si>
  <si>
    <t xml:space="preserve">Acum selectați celula G7 și introduceți o funcție MAX tastând =MAX(G3:G6).
</t>
  </si>
  <si>
    <t xml:space="preserve">În celula D15, puteți să utilizați Expertul însumare automată sau să tastați pentru a introduce o funcție MIN sau MAX. 
</t>
  </si>
  <si>
    <t xml:space="preserve">Mai multe informații de pe web
</t>
  </si>
  <si>
    <t>MIN &gt;</t>
  </si>
  <si>
    <t>MAX &gt;</t>
  </si>
  <si>
    <t>Totul despre funcția MIN</t>
  </si>
  <si>
    <t>Totul despre funcția MAX</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</si>
  <si>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</si>
  <si>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MIN sau 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</si>
  <si>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</si>
  <si>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</si>
  <si>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</si>
  <si>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Scăderea datelor - Introduceți următoarea dvs. zi de naștere în formatul DD.MM.YY în celula D7 și Excel vă va spune câte zile mai sunt până atunci, utilizând =D6-D7 în celula D8.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</si>
  <si>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</si>
  <si>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</si>
  <si>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Data de azi:</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</si>
  <si>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</si>
  <si>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Ziua dvs. de naștere:</t>
  </si>
  <si>
    <t>Funcții de oră</t>
  </si>
  <si>
    <t>Zile până la ziua dvs. de naștere:</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</si>
  <si>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</si>
  <si>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</si>
  <si>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Zile din perioada de grație:</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</si>
  <si>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</si>
  <si>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Factură scadentă pe:</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</si>
  <si>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</si>
  <si>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Totul despre funcția TODAY</t>
  </si>
  <si>
    <t>Totul despre funcția NOW</t>
  </si>
  <si>
    <t>Totul despre funcția DATE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</si>
  <si>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</si>
  <si>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</si>
  <si>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</si>
  <si>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</si>
  <si>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</si>
  <si>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</si>
  <si>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</si>
  <si>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</si>
  <si>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</si>
  <si>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</si>
  <si>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</si>
  <si>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</si>
  <si>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Prenume</t>
  </si>
  <si>
    <t>Nume de familie</t>
  </si>
  <si>
    <t>Nume, Prenume</t>
  </si>
  <si>
    <t>Nume complet</t>
  </si>
  <si>
    <t xml:space="preserve">În celula E3, introduceți =D3&amp;C3 pentru a uni numele și prenumele. 
</t>
  </si>
  <si>
    <t>Alexandra</t>
  </si>
  <si>
    <t>Dobre</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</si>
  <si>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</si>
  <si>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Andrei</t>
  </si>
  <si>
    <t>Costache</t>
  </si>
  <si>
    <t xml:space="preserve">Pentru a crea numele complet, vom uni numele și prenumele, dar vom utiliza un spațiu fără virgulă. În F3, introducem =C3&amp;" "&amp;D3.
</t>
  </si>
  <si>
    <t>Emil</t>
  </si>
  <si>
    <t>Antonescu</t>
  </si>
  <si>
    <t>Magda</t>
  </si>
  <si>
    <t>Florea</t>
  </si>
  <si>
    <t>Ștefan</t>
  </si>
  <si>
    <t>Milea</t>
  </si>
  <si>
    <t>Utilizarea textului și a numerelor împreună</t>
  </si>
  <si>
    <t>Iustin</t>
  </si>
  <si>
    <t>Munteanu</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</si>
  <si>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</si>
  <si>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Daniel</t>
  </si>
  <si>
    <t>Năstase</t>
  </si>
  <si>
    <t xml:space="preserve">În celula C36, introduceți =C28&amp;" "&amp;TEXT(D28;"DD.MM.YYYY"). DD.MM.YYYY este codul de formatare specific României pentru zi.lună.an, cum ar fi 25.09.2017.
</t>
  </si>
  <si>
    <t>Marcela</t>
  </si>
  <si>
    <t>Moldovan</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</si>
  <si>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</si>
  <si>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</si>
  <si>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</si>
  <si>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</si>
  <si>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</si>
  <si>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Utilizarea textului și a numerelor</t>
  </si>
  <si>
    <t>Unirea textului și a numerelor</t>
  </si>
  <si>
    <t>Formatarea textului și a numerelor</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</si>
  <si>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</si>
  <si>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</si>
  <si>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În celula D9, introduceți =IF(C9="Măr";TRUE;FALSE). Răspunsul corect este TRUE. 
</t>
  </si>
  <si>
    <t xml:space="preserve">Copiați D9 în D10. Răspunsul aici ar trebui să fie FALSE, deoarece o portocală nu este un măr.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</si>
  <si>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</si>
  <si>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</si>
  <si>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Instrucțiune IF cu altă funcție</t>
  </si>
  <si>
    <t>Măr</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</si>
  <si>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</si>
  <si>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Portocală</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</si>
  <si>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</si>
  <si>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</si>
  <si>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</si>
  <si>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</si>
  <si>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</si>
  <si>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
  </si>
  <si>
    <t>Totul despre funcția IF</t>
  </si>
  <si>
    <t>Totul despre funcția IFS</t>
  </si>
  <si>
    <t>Instrucțiuni IF complexe</t>
  </si>
  <si>
    <t>Cantitate</t>
  </si>
  <si>
    <t>Cost</t>
  </si>
  <si>
    <t>Total</t>
  </si>
  <si>
    <t>Widget</t>
  </si>
  <si>
    <t>Chestie</t>
  </si>
  <si>
    <t>Subtotal</t>
  </si>
  <si>
    <t>Impozit pe vânzări?</t>
  </si>
  <si>
    <t>Da</t>
  </si>
  <si>
    <t>Livrare?</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</si>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</sst>
</file>

<file path=xl/styles.xml><?xml version="1.0" encoding="utf-8"?>
<styleSheet xmlns="http://schemas.openxmlformats.org/spreadsheetml/2006/main">
  <numFmts count="8">
    <numFmt numFmtId="176" formatCode="dd\.mm\.yy;@"/>
    <numFmt numFmtId="177" formatCode="#,##0.00\ &quot;lei&quot;;[Red]\-#,##0.00\ &quot;lei&quot;"/>
    <numFmt numFmtId="178" formatCode="dd/mm/yy;@"/>
    <numFmt numFmtId="179" formatCode="_-* #,##0.00\ &quot;lei&quot;_-;\-* #,##0.00\ &quot;lei&quot;_-;_-* &quot;-&quot;??\ &quot;lei&quot;_-;_-@_-"/>
    <numFmt numFmtId="41" formatCode="_(* #,##0_);_(* \(#,##0\);_(* &quot;-&quot;_);_(@_)"/>
    <numFmt numFmtId="180" formatCode="h:mm;@"/>
    <numFmt numFmtId="181" formatCode="_-* #,##0\ &quot;lei&quot;_-;\-* #,##0\ &quot;lei&quot;_-;_-* &quot;-&quot;\ &quot;lei&quot;_-;_-@_-"/>
    <numFmt numFmtId="43" formatCode="_(* #,##0.00_);_(* \(#,##0.00\);_(* &quot;-&quot;??_);_(@_)"/>
  </numFmts>
  <fonts count="36">
    <font>
      <sz val="11"/>
      <color theme="1"/>
      <name val="Calibri"/>
      <charset val="134"/>
    </font>
    <font>
      <sz val="12"/>
      <color theme="1"/>
      <name val="Segoe UI"/>
      <charset val="134"/>
    </font>
    <font>
      <sz val="24"/>
      <color theme="1"/>
      <name val="Segoe UI"/>
      <charset val="134"/>
    </font>
    <font>
      <sz val="11"/>
      <color theme="0"/>
      <name val="Calibri"/>
      <charset val="134"/>
      <scheme val="minor"/>
    </font>
    <font>
      <sz val="11"/>
      <color theme="1"/>
      <name val="Calibri"/>
      <charset val="134"/>
      <scheme val="minor"/>
    </font>
    <font>
      <sz val="11"/>
      <color theme="0"/>
      <name val="Calibri"/>
      <charset val="134"/>
    </font>
    <font>
      <sz val="22"/>
      <color rgb="FF3B3838"/>
      <name val="Segoe UI Light"/>
      <charset val="134"/>
    </font>
    <font>
      <b/>
      <sz val="11"/>
      <color theme="0"/>
      <name val="Calibri"/>
      <charset val="134"/>
      <scheme val="minor"/>
    </font>
    <font>
      <b/>
      <sz val="11"/>
      <color theme="4"/>
      <name val="Segoe UI Black"/>
      <charset val="134"/>
    </font>
    <font>
      <sz val="10"/>
      <color theme="0"/>
      <name val="Calibri"/>
      <charset val="134"/>
      <scheme val="minor"/>
    </font>
    <font>
      <sz val="11"/>
      <color rgb="FF404040"/>
      <name val="Calibri"/>
      <charset val="134"/>
      <scheme val="minor"/>
    </font>
    <font>
      <b/>
      <sz val="11"/>
      <color theme="1"/>
      <name val="Calibri"/>
      <charset val="134"/>
      <scheme val="minor"/>
    </font>
    <font>
      <b/>
      <sz val="10"/>
      <color theme="0"/>
      <name val="Calibri"/>
      <charset val="134"/>
      <scheme val="minor"/>
    </font>
    <font>
      <sz val="26"/>
      <color theme="2" tint="-0.749992370372631"/>
      <name val="Calibri"/>
      <charset val="134"/>
      <scheme val="minor"/>
    </font>
    <font>
      <sz val="12"/>
      <color theme="1" tint="0.249977111117893"/>
      <name val="Calibri"/>
      <charset val="134"/>
      <scheme val="minor"/>
    </font>
    <font>
      <sz val="20"/>
      <color rgb="FF000000"/>
      <name val="Courier New"/>
      <charset val="134"/>
    </font>
    <font>
      <u/>
      <sz val="11"/>
      <color theme="10"/>
      <name val="Calibri"/>
      <charset val="134"/>
    </font>
    <font>
      <sz val="54"/>
      <color theme="0"/>
      <name val="Segoe UI"/>
      <charset val="134"/>
    </font>
    <font>
      <sz val="17"/>
      <color theme="0"/>
      <name val="Calibri"/>
      <charset val="134"/>
      <scheme val="minor"/>
    </font>
    <font>
      <sz val="11"/>
      <color rgb="FF0B744D"/>
      <name val="Calibri"/>
      <charset val="134"/>
      <scheme val="minor"/>
    </font>
    <font>
      <b/>
      <sz val="11"/>
      <color theme="3"/>
      <name val="Calibri"/>
      <charset val="134"/>
      <scheme val="minor"/>
    </font>
    <font>
      <sz val="11"/>
      <color rgb="FF006100"/>
      <name val="Calibri"/>
      <charset val="134"/>
      <scheme val="minor"/>
    </font>
    <font>
      <i/>
      <sz val="11"/>
      <color rgb="FF7F7F7F"/>
      <name val="Calibri"/>
      <charset val="134"/>
      <scheme val="minor"/>
    </font>
    <font>
      <u/>
      <sz val="11"/>
      <color theme="11"/>
      <name val="Calibri"/>
      <charset val="134"/>
    </font>
    <font>
      <sz val="11"/>
      <color rgb="FFFA7D00"/>
      <name val="Calibri"/>
      <charset val="134"/>
      <scheme val="minor"/>
    </font>
    <font>
      <b/>
      <sz val="11"/>
      <color rgb="FF3F3F3F"/>
      <name val="Calibri"/>
      <charset val="134"/>
      <scheme val="minor"/>
    </font>
    <font>
      <sz val="18"/>
      <color theme="3"/>
      <name val="Calibri Light"/>
      <charset val="134"/>
      <scheme val="major"/>
    </font>
    <font>
      <sz val="11"/>
      <color rgb="FFFF0000"/>
      <name val="Calibri"/>
      <charset val="134"/>
      <scheme val="minor"/>
    </font>
    <font>
      <b/>
      <sz val="13"/>
      <color theme="3"/>
      <name val="Calibri"/>
      <charset val="134"/>
      <scheme val="minor"/>
    </font>
    <font>
      <b/>
      <sz val="15"/>
      <color theme="3"/>
      <name val="Calibri"/>
      <charset val="134"/>
      <scheme val="minor"/>
    </font>
    <font>
      <sz val="11"/>
      <color rgb="FF3F3F76"/>
      <name val="Calibri"/>
      <charset val="134"/>
      <scheme val="minor"/>
    </font>
    <font>
      <sz val="11"/>
      <color rgb="FF9C5700"/>
      <name val="Calibri"/>
      <charset val="134"/>
      <scheme val="minor"/>
    </font>
    <font>
      <b/>
      <sz val="11"/>
      <color rgb="FFFA7D00"/>
      <name val="Calibri"/>
      <charset val="134"/>
      <scheme val="minor"/>
    </font>
    <font>
      <sz val="11"/>
      <color rgb="FF9C0006"/>
      <name val="Calibri"/>
      <charset val="134"/>
      <scheme val="minor"/>
    </font>
    <font>
      <b/>
      <sz val="13"/>
      <color theme="3"/>
      <name val="Calibri"/>
      <charset val="134"/>
      <scheme val="minor"/>
    </font>
    <font>
      <b/>
      <sz val="11"/>
      <color theme="0"/>
      <name val="Calibri"/>
      <charset val="134"/>
    </font>
  </fonts>
  <fills count="38">
    <fill>
      <patternFill patternType="none"/>
    </fill>
    <fill>
      <patternFill patternType="gray125"/>
    </fill>
    <fill>
      <patternFill patternType="solid">
        <fgColor rgb="FF339966"/>
        <bgColor indexed="64"/>
      </patternFill>
    </fill>
    <fill>
      <patternFill patternType="solid">
        <fgColor theme="0" tint="-0.0499893185216834"/>
        <bgColor indexed="64"/>
      </patternFill>
    </fill>
    <fill>
      <patternFill patternType="solid">
        <fgColor rgb="FFFFFF99"/>
        <bgColor indexed="64"/>
      </patternFill>
    </fill>
    <fill>
      <patternFill patternType="solid">
        <fgColor theme="0" tint="-0.149998474074526"/>
        <bgColor theme="0" tint="-0.149998474074526"/>
      </patternFill>
    </fill>
    <fill>
      <patternFill patternType="solid">
        <fgColor rgb="FF217346"/>
        <bgColor indexed="64"/>
      </patternFill>
    </fill>
    <fill>
      <patternFill patternType="solid">
        <fgColor theme="8"/>
        <bgColor indexed="64"/>
      </patternFill>
    </fill>
    <fill>
      <patternFill patternType="solid">
        <fgColor theme="7"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9"/>
        <bgColor indexed="64"/>
      </patternFill>
    </fill>
    <fill>
      <patternFill patternType="solid">
        <fgColor theme="5"/>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6"/>
        <bgColor indexed="64"/>
      </patternFill>
    </fill>
  </fills>
  <borders count="23">
    <border>
      <left/>
      <right/>
      <top/>
      <bottom/>
      <diagonal/>
    </border>
    <border>
      <left/>
      <right/>
      <top/>
      <bottom style="thin">
        <color rgb="FFB2B2B2"/>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style="medium">
        <color theme="1"/>
      </top>
      <bottom/>
      <diagonal/>
    </border>
    <border>
      <left/>
      <right/>
      <top/>
      <bottom style="medium">
        <color theme="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rgb="FFB2B2B2"/>
      </right>
      <top style="thin">
        <color rgb="FFB2B2B2"/>
      </top>
      <bottom style="thin">
        <color rgb="FFB2B2B2"/>
      </bottom>
      <diagonal/>
    </border>
    <border>
      <left/>
      <right/>
      <top/>
      <bottom style="thin">
        <color theme="0" tint="-0.499984740745262"/>
      </bottom>
      <diagonal/>
    </border>
    <border>
      <left/>
      <right style="thick">
        <color rgb="FFF4B183"/>
      </right>
      <top style="thick">
        <color rgb="FFF4B183"/>
      </top>
      <bottom style="thick">
        <color rgb="FFF4B183"/>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399975585192419"/>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right/>
      <top/>
      <bottom style="thick">
        <color theme="4" tint="0.499984740745262"/>
      </bottom>
      <diagonal/>
    </border>
  </borders>
  <cellStyleXfs count="67">
    <xf numFmtId="0" fontId="0" fillId="0" borderId="0"/>
    <xf numFmtId="0" fontId="4" fillId="24" borderId="0" applyNumberFormat="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9" fillId="0" borderId="0" applyFill="0" applyBorder="0">
      <alignment wrapText="1"/>
    </xf>
    <xf numFmtId="181" fontId="0" fillId="0" borderId="0" applyFont="0" applyFill="0" applyBorder="0" applyAlignment="0" applyProtection="0"/>
    <xf numFmtId="179" fontId="0" fillId="0" borderId="0" applyFont="0" applyFill="0" applyBorder="0" applyAlignment="0" applyProtection="0"/>
    <xf numFmtId="0" fontId="18" fillId="6" borderId="0" applyNumberFormat="0" applyProtection="0">
      <alignment horizontal="left" wrapText="1" indent="4"/>
    </xf>
    <xf numFmtId="9" fontId="0" fillId="0" borderId="0" applyFont="0" applyFill="0" applyBorder="0" applyAlignment="0" applyProtection="0"/>
    <xf numFmtId="0" fontId="7" fillId="16" borderId="17" applyNumberFormat="0" applyAlignment="0" applyProtection="0"/>
    <xf numFmtId="0" fontId="28" fillId="0" borderId="18" applyNumberFormat="0" applyFill="0" applyAlignment="0" applyProtection="0">
      <alignment vertical="center"/>
    </xf>
    <xf numFmtId="0" fontId="0" fillId="20" borderId="2" applyNumberFormat="0" applyFont="0" applyAlignment="0" applyProtection="0"/>
    <xf numFmtId="0" fontId="16" fillId="0" borderId="0" applyNumberFormat="0" applyFill="0" applyBorder="0" applyAlignment="0" applyProtection="0"/>
    <xf numFmtId="0" fontId="4" fillId="25" borderId="0" applyNumberFormat="0" applyBorder="0" applyAlignment="0" applyProtection="0"/>
    <xf numFmtId="0" fontId="23" fillId="0" borderId="0" applyNumberFormat="0" applyFill="0" applyBorder="0" applyAlignment="0" applyProtection="0"/>
    <xf numFmtId="0" fontId="3" fillId="0" borderId="0"/>
    <xf numFmtId="0" fontId="4" fillId="21" borderId="0" applyNumberFormat="0" applyBorder="0" applyAlignment="0" applyProtection="0"/>
    <xf numFmtId="0" fontId="27" fillId="0" borderId="0" applyNumberFormat="0" applyFill="0" applyBorder="0" applyAlignment="0" applyProtection="0"/>
    <xf numFmtId="0" fontId="4" fillId="28" borderId="0" applyNumberFormat="0" applyBorder="0" applyAlignment="0" applyProtection="0"/>
    <xf numFmtId="0" fontId="26" fillId="0" borderId="0" applyNumberFormat="0" applyFill="0" applyBorder="0" applyAlignment="0" applyProtection="0"/>
    <xf numFmtId="0" fontId="22" fillId="0" borderId="0" applyNumberFormat="0" applyFill="0" applyBorder="0" applyAlignment="0" applyProtection="0"/>
    <xf numFmtId="0" fontId="29" fillId="0" borderId="20" applyNumberFormat="0" applyFill="0" applyAlignment="0" applyProtection="0"/>
    <xf numFmtId="0" fontId="20" fillId="0" borderId="16" applyNumberFormat="0" applyFill="0" applyAlignment="0" applyProtection="0"/>
    <xf numFmtId="0" fontId="20" fillId="0" borderId="0" applyNumberFormat="0" applyFill="0" applyBorder="0" applyAlignment="0" applyProtection="0"/>
    <xf numFmtId="0" fontId="30" fillId="22" borderId="21" applyNumberFormat="0" applyAlignment="0" applyProtection="0"/>
    <xf numFmtId="0" fontId="4" fillId="12" borderId="0" applyNumberFormat="0" applyBorder="0" applyAlignment="0" applyProtection="0"/>
    <xf numFmtId="0" fontId="21" fillId="9" borderId="0" applyNumberFormat="0" applyBorder="0" applyAlignment="0" applyProtection="0"/>
    <xf numFmtId="0" fontId="25" fillId="13" borderId="15" applyNumberFormat="0" applyAlignment="0" applyProtection="0"/>
    <xf numFmtId="0" fontId="4" fillId="14" borderId="0" applyNumberFormat="0" applyBorder="0" applyAlignment="0" applyProtection="0"/>
    <xf numFmtId="0" fontId="32" fillId="13" borderId="21" applyNumberFormat="0" applyAlignment="0" applyProtection="0"/>
    <xf numFmtId="0" fontId="24" fillId="0" borderId="14" applyNumberFormat="0" applyFill="0" applyAlignment="0" applyProtection="0"/>
    <xf numFmtId="0" fontId="11" fillId="0" borderId="19" applyNumberFormat="0" applyFill="0" applyAlignment="0" applyProtection="0"/>
    <xf numFmtId="0" fontId="33" fillId="34" borderId="0" applyNumberFormat="0" applyBorder="0" applyAlignment="0" applyProtection="0"/>
    <xf numFmtId="0" fontId="31" fillId="29" borderId="0" applyNumberFormat="0" applyBorder="0" applyAlignment="0" applyProtection="0"/>
    <xf numFmtId="0" fontId="3"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3" fillId="27" borderId="0" applyNumberFormat="0" applyBorder="0" applyAlignment="0" applyProtection="0"/>
    <xf numFmtId="0" fontId="4" fillId="4" borderId="2"/>
    <xf numFmtId="0" fontId="4" fillId="36" borderId="0" applyNumberFormat="0" applyBorder="0" applyAlignment="0" applyProtection="0"/>
    <xf numFmtId="0" fontId="4" fillId="0" borderId="0"/>
    <xf numFmtId="0" fontId="4" fillId="19" borderId="0" applyNumberFormat="0" applyBorder="0" applyAlignment="0" applyProtection="0"/>
    <xf numFmtId="0" fontId="4" fillId="35" borderId="0" applyNumberFormat="0" applyBorder="0" applyAlignment="0" applyProtection="0"/>
    <xf numFmtId="0" fontId="3" fillId="37" borderId="0" applyNumberFormat="0" applyBorder="0" applyAlignment="0" applyProtection="0"/>
    <xf numFmtId="0" fontId="4" fillId="33" borderId="0" applyNumberFormat="0" applyBorder="0" applyAlignment="0" applyProtection="0"/>
    <xf numFmtId="0" fontId="3" fillId="17" borderId="0" applyNumberFormat="0" applyBorder="0" applyAlignment="0" applyProtection="0"/>
    <xf numFmtId="0" fontId="4" fillId="23" borderId="0" applyNumberFormat="0" applyBorder="0" applyAlignment="0" applyProtection="0"/>
    <xf numFmtId="0" fontId="4" fillId="8" borderId="0" applyNumberFormat="0" applyBorder="0" applyAlignment="0" applyProtection="0"/>
    <xf numFmtId="0" fontId="3" fillId="7" borderId="0" applyNumberFormat="0" applyBorder="0" applyAlignment="0" applyProtection="0"/>
    <xf numFmtId="0" fontId="4" fillId="18" borderId="0" applyNumberFormat="0" applyBorder="0" applyAlignment="0" applyProtection="0"/>
    <xf numFmtId="0" fontId="4" fillId="32" borderId="0" applyNumberFormat="0" applyBorder="0" applyAlignment="0" applyProtection="0"/>
    <xf numFmtId="0" fontId="3" fillId="26" borderId="0" applyNumberFormat="0" applyBorder="0" applyAlignment="0" applyProtection="0"/>
    <xf numFmtId="0" fontId="4" fillId="3" borderId="0"/>
    <xf numFmtId="0" fontId="4" fillId="30" borderId="0" applyNumberFormat="0" applyBorder="0" applyAlignment="0" applyProtection="0"/>
    <xf numFmtId="0" fontId="4" fillId="15" borderId="0" applyNumberFormat="0" applyBorder="0" applyAlignment="0" applyProtection="0"/>
    <xf numFmtId="0" fontId="4" fillId="3" borderId="3"/>
    <xf numFmtId="0" fontId="4" fillId="3" borderId="3"/>
    <xf numFmtId="0" fontId="4" fillId="3" borderId="3"/>
    <xf numFmtId="0" fontId="4" fillId="3" borderId="0"/>
    <xf numFmtId="0" fontId="4" fillId="4" borderId="2"/>
    <xf numFmtId="0" fontId="4" fillId="4" borderId="2"/>
    <xf numFmtId="0" fontId="34" fillId="0" borderId="22" applyNumberFormat="0" applyFill="0" applyAlignment="0" applyProtection="0"/>
    <xf numFmtId="0" fontId="4" fillId="3" borderId="0"/>
    <xf numFmtId="0" fontId="4" fillId="0" borderId="0"/>
    <xf numFmtId="0" fontId="19" fillId="6" borderId="0" applyNumberFormat="0" applyProtection="0">
      <alignment horizontal="left" wrapText="1" indent="4"/>
    </xf>
    <xf numFmtId="0" fontId="3" fillId="2" borderId="0" applyNumberFormat="0" applyBorder="0" applyProtection="0"/>
  </cellStyleXfs>
  <cellXfs count="96">
    <xf numFmtId="0" fontId="0" fillId="0" borderId="0" xfId="0"/>
    <xf numFmtId="0" fontId="1" fillId="0" borderId="0" xfId="64" applyFont="1"/>
    <xf numFmtId="0" fontId="2" fillId="0" borderId="0" xfId="64" applyFont="1" applyAlignment="1">
      <alignment vertical="center"/>
    </xf>
    <xf numFmtId="0" fontId="3" fillId="0" borderId="0" xfId="15"/>
    <xf numFmtId="0" fontId="4" fillId="0" borderId="0" xfId="64"/>
    <xf numFmtId="0" fontId="3" fillId="0" borderId="0" xfId="15" applyAlignment="1">
      <alignment wrapText="1"/>
    </xf>
    <xf numFmtId="0" fontId="5" fillId="0" borderId="0" xfId="0" applyFont="1"/>
    <xf numFmtId="0" fontId="0" fillId="0" borderId="0" xfId="0" applyAlignment="1">
      <alignment horizontal="centerContinuous"/>
    </xf>
    <xf numFmtId="0" fontId="0" fillId="0" borderId="0" xfId="0" applyAlignment="1">
      <alignment vertical="center"/>
    </xf>
    <xf numFmtId="0" fontId="5" fillId="0" borderId="0" xfId="0" applyFont="1" applyAlignment="1">
      <alignment wrapText="1"/>
    </xf>
    <xf numFmtId="0" fontId="6" fillId="0" borderId="0" xfId="0" applyFont="1" applyAlignment="1">
      <alignment horizontal="center" vertical="center"/>
    </xf>
    <xf numFmtId="0" fontId="7" fillId="2" borderId="1" xfId="66" applyFont="1" applyBorder="1" applyAlignment="1">
      <alignment horizontal="center" vertical="center"/>
    </xf>
    <xf numFmtId="0" fontId="4" fillId="3" borderId="2" xfId="59" applyBorder="1"/>
    <xf numFmtId="0" fontId="4" fillId="4" borderId="2" xfId="39" applyFont="1" applyAlignment="1">
      <alignment horizontal="right" vertical="center"/>
    </xf>
    <xf numFmtId="0" fontId="4" fillId="3" borderId="3" xfId="56" applyFont="1" applyAlignment="1">
      <alignment horizontal="center" vertical="center"/>
    </xf>
    <xf numFmtId="58" fontId="0" fillId="0" borderId="0" xfId="0" applyNumberFormat="1"/>
    <xf numFmtId="0" fontId="7" fillId="2" borderId="4" xfId="66" applyFont="1" applyBorder="1" applyAlignment="1">
      <alignment horizontal="left" vertical="center"/>
    </xf>
    <xf numFmtId="0" fontId="7" fillId="2" borderId="4" xfId="66" applyFont="1" applyBorder="1" applyAlignment="1">
      <alignment horizontal="right" vertical="center"/>
    </xf>
    <xf numFmtId="0" fontId="0" fillId="5" borderId="4" xfId="0" applyFill="1" applyBorder="1" applyAlignment="1">
      <alignment vertical="center"/>
    </xf>
    <xf numFmtId="177" fontId="0" fillId="5" borderId="4" xfId="0" applyNumberFormat="1" applyFill="1" applyBorder="1" applyAlignment="1">
      <alignment vertical="center"/>
    </xf>
    <xf numFmtId="0" fontId="0" fillId="0" borderId="5" xfId="0" applyBorder="1" applyAlignment="1">
      <alignment vertical="center"/>
    </xf>
    <xf numFmtId="177" fontId="0" fillId="0" borderId="5" xfId="0" applyNumberFormat="1" applyBorder="1" applyAlignment="1">
      <alignment vertical="center"/>
    </xf>
    <xf numFmtId="177" fontId="0" fillId="0" borderId="0" xfId="0" applyNumberFormat="1" applyAlignment="1">
      <alignment vertical="center"/>
    </xf>
    <xf numFmtId="177" fontId="4" fillId="4" borderId="2" xfId="39" applyNumberFormat="1" applyAlignment="1">
      <alignment vertical="center"/>
    </xf>
    <xf numFmtId="0" fontId="6" fillId="0" borderId="0" xfId="0" applyFont="1" applyAlignment="1">
      <alignment horizontal="centerContinuous" vertical="center"/>
    </xf>
    <xf numFmtId="0" fontId="3" fillId="2" borderId="0" xfId="66"/>
    <xf numFmtId="0" fontId="4" fillId="3" borderId="6" xfId="59" applyBorder="1"/>
    <xf numFmtId="0" fontId="4" fillId="4" borderId="7" xfId="39" applyBorder="1"/>
    <xf numFmtId="0" fontId="4" fillId="4" borderId="2" xfId="39"/>
    <xf numFmtId="0" fontId="7" fillId="2" borderId="0" xfId="66" applyFont="1" applyAlignment="1">
      <alignment horizontal="center"/>
    </xf>
    <xf numFmtId="176" fontId="4" fillId="4" borderId="7" xfId="39" applyNumberFormat="1" applyFont="1" applyBorder="1" applyAlignment="1">
      <alignment horizontal="right"/>
    </xf>
    <xf numFmtId="180" fontId="4" fillId="4" borderId="7" xfId="39" applyNumberFormat="1" applyFont="1" applyBorder="1" applyAlignment="1">
      <alignment horizontal="right"/>
    </xf>
    <xf numFmtId="0" fontId="7" fillId="2" borderId="8" xfId="66" applyFont="1" applyBorder="1" applyAlignment="1">
      <alignment horizontal="center"/>
    </xf>
    <xf numFmtId="0" fontId="7" fillId="2" borderId="1" xfId="66" applyFont="1" applyBorder="1" applyAlignment="1">
      <alignment horizontal="center"/>
    </xf>
    <xf numFmtId="178" fontId="4" fillId="4" borderId="7" xfId="39" applyNumberFormat="1" applyFont="1" applyBorder="1" applyAlignment="1">
      <alignment horizontal="right"/>
    </xf>
    <xf numFmtId="0" fontId="8" fillId="0" borderId="0" xfId="0" applyFont="1"/>
    <xf numFmtId="0" fontId="4" fillId="3" borderId="9" xfId="56" applyBorder="1"/>
    <xf numFmtId="178" fontId="4" fillId="3" borderId="9" xfId="56" applyNumberFormat="1" applyBorder="1"/>
    <xf numFmtId="180" fontId="4" fillId="4" borderId="7" xfId="39" applyNumberFormat="1" applyBorder="1"/>
    <xf numFmtId="180" fontId="4" fillId="3" borderId="9" xfId="56" applyNumberFormat="1" applyBorder="1"/>
    <xf numFmtId="0" fontId="4" fillId="3" borderId="6" xfId="59" applyFont="1" applyBorder="1"/>
    <xf numFmtId="176" fontId="4" fillId="3" borderId="6" xfId="59" applyNumberFormat="1" applyBorder="1"/>
    <xf numFmtId="180" fontId="4" fillId="3" borderId="6" xfId="59" applyNumberFormat="1" applyBorder="1"/>
    <xf numFmtId="0" fontId="4" fillId="0" borderId="0" xfId="35" applyAlignment="1">
      <alignment horizontal="left"/>
    </xf>
    <xf numFmtId="0" fontId="9" fillId="0" borderId="0" xfId="15" applyFont="1"/>
    <xf numFmtId="0" fontId="4" fillId="0" borderId="0" xfId="35"/>
    <xf numFmtId="0" fontId="4" fillId="0" borderId="0" xfId="35" applyFont="1"/>
    <xf numFmtId="0" fontId="4" fillId="0" borderId="0" xfId="35" applyFont="1" applyAlignment="1">
      <alignment horizontal="centerContinuous"/>
    </xf>
    <xf numFmtId="0" fontId="9" fillId="0" borderId="0" xfId="0" applyFont="1"/>
    <xf numFmtId="0" fontId="3" fillId="2" borderId="0" xfId="66" applyAlignment="1">
      <alignment horizontal="right"/>
    </xf>
    <xf numFmtId="0" fontId="4" fillId="0" borderId="0" xfId="35" applyFont="1" applyAlignment="1">
      <alignment horizontal="right"/>
    </xf>
    <xf numFmtId="0" fontId="3" fillId="2" borderId="0" xfId="66" applyAlignment="1">
      <alignment horizontal="left"/>
    </xf>
    <xf numFmtId="0" fontId="10" fillId="0" borderId="0" xfId="0" applyFont="1"/>
    <xf numFmtId="0" fontId="4" fillId="3" borderId="6" xfId="59" applyFont="1" applyBorder="1" applyAlignment="1">
      <alignment horizontal="right"/>
    </xf>
    <xf numFmtId="0" fontId="4" fillId="3" borderId="6" xfId="59" applyFont="1" applyBorder="1" applyAlignment="1">
      <alignment horizontal="left"/>
    </xf>
    <xf numFmtId="0" fontId="9" fillId="0" borderId="0" xfId="0" applyFont="1" applyAlignment="1">
      <alignment wrapText="1"/>
    </xf>
    <xf numFmtId="0" fontId="4" fillId="0" borderId="0" xfId="35" applyFont="1" applyAlignment="1">
      <alignment horizontal="left"/>
    </xf>
    <xf numFmtId="0" fontId="9" fillId="0" borderId="0" xfId="35" applyFont="1" applyAlignment="1">
      <alignment horizontal="left" wrapText="1"/>
    </xf>
    <xf numFmtId="0" fontId="11" fillId="0" borderId="0" xfId="35" applyFont="1" applyAlignment="1">
      <alignment horizontal="left"/>
    </xf>
    <xf numFmtId="0" fontId="4" fillId="4" borderId="10" xfId="39" applyFont="1" applyBorder="1" applyAlignment="1">
      <alignment horizontal="right"/>
    </xf>
    <xf numFmtId="0" fontId="9" fillId="0" borderId="0" xfId="35" applyFont="1" applyAlignment="1">
      <alignment horizontal="left"/>
    </xf>
    <xf numFmtId="0" fontId="12" fillId="0" borderId="0" xfId="0" applyFont="1"/>
    <xf numFmtId="0" fontId="4" fillId="3" borderId="3" xfId="56"/>
    <xf numFmtId="0" fontId="4" fillId="0" borderId="0" xfId="41" applyFont="1" applyAlignment="1">
      <alignment horizontal="left"/>
    </xf>
    <xf numFmtId="0" fontId="3" fillId="0" borderId="0" xfId="15" applyFont="1"/>
    <xf numFmtId="0" fontId="4" fillId="0" borderId="0" xfId="41" applyFont="1"/>
    <xf numFmtId="0" fontId="13" fillId="0" borderId="0" xfId="41" applyFont="1"/>
    <xf numFmtId="0" fontId="4" fillId="0" borderId="0" xfId="41" applyFont="1" applyAlignment="1">
      <alignment horizontal="centerContinuous"/>
    </xf>
    <xf numFmtId="0" fontId="3" fillId="2" borderId="0" xfId="66" applyFont="1"/>
    <xf numFmtId="0" fontId="3" fillId="2" borderId="0" xfId="66" applyFont="1" applyAlignment="1">
      <alignment horizontal="right"/>
    </xf>
    <xf numFmtId="0" fontId="3" fillId="0" borderId="0" xfId="15" applyFont="1" applyAlignment="1">
      <alignment wrapText="1"/>
    </xf>
    <xf numFmtId="0" fontId="14" fillId="0" borderId="0" xfId="41" applyFont="1"/>
    <xf numFmtId="0" fontId="4" fillId="3" borderId="6" xfId="63" applyFont="1" applyBorder="1"/>
    <xf numFmtId="0" fontId="14" fillId="0" borderId="0" xfId="41" applyFont="1" applyAlignment="1">
      <alignment horizontal="left"/>
    </xf>
    <xf numFmtId="0" fontId="4" fillId="3" borderId="11" xfId="63" applyFont="1" applyBorder="1"/>
    <xf numFmtId="0" fontId="11" fillId="0" borderId="12" xfId="41" applyFont="1" applyBorder="1" applyAlignment="1">
      <alignment horizontal="left"/>
    </xf>
    <xf numFmtId="0" fontId="4" fillId="4" borderId="7" xfId="60" applyBorder="1"/>
    <xf numFmtId="0" fontId="3" fillId="0" borderId="0" xfId="0" applyFont="1" applyAlignment="1">
      <alignment wrapText="1"/>
    </xf>
    <xf numFmtId="0" fontId="3" fillId="0" borderId="0" xfId="41" applyFont="1" applyAlignment="1">
      <alignment horizontal="left" wrapText="1"/>
    </xf>
    <xf numFmtId="0" fontId="4" fillId="4" borderId="10" xfId="60" applyFont="1" applyBorder="1"/>
    <xf numFmtId="0" fontId="4" fillId="3" borderId="3" xfId="57" applyFont="1"/>
    <xf numFmtId="0" fontId="0" fillId="0" borderId="0" xfId="0" applyFont="1"/>
    <xf numFmtId="0" fontId="4" fillId="4" borderId="2" xfId="60" applyFont="1" applyAlignment="1">
      <alignment horizontal="right"/>
    </xf>
    <xf numFmtId="0" fontId="4" fillId="4" borderId="2" xfId="60" applyFont="1"/>
    <xf numFmtId="0" fontId="0" fillId="0" borderId="0" xfId="0" applyFont="1" applyAlignment="1">
      <alignment horizontal="centerContinuous"/>
    </xf>
    <xf numFmtId="0" fontId="3" fillId="2" borderId="0" xfId="66" applyAlignment="1">
      <alignment horizontal="center" vertical="center"/>
    </xf>
    <xf numFmtId="0" fontId="4" fillId="3" borderId="6" xfId="53" applyBorder="1" applyAlignment="1">
      <alignment horizontal="left"/>
    </xf>
    <xf numFmtId="0" fontId="4" fillId="4" borderId="13" xfId="61" applyBorder="1"/>
    <xf numFmtId="0" fontId="4" fillId="3" borderId="3" xfId="57"/>
    <xf numFmtId="0" fontId="15" fillId="0" borderId="0" xfId="0" applyFont="1"/>
    <xf numFmtId="0" fontId="16" fillId="0" borderId="0" xfId="12"/>
    <xf numFmtId="0" fontId="4" fillId="3" borderId="0" xfId="53"/>
    <xf numFmtId="0" fontId="4" fillId="4" borderId="2" xfId="61"/>
    <xf numFmtId="0" fontId="17" fillId="6" borderId="0" xfId="62" applyFont="1" applyFill="1" applyBorder="1" applyAlignment="1">
      <alignment horizontal="left" indent="1"/>
    </xf>
    <xf numFmtId="0" fontId="18" fillId="6" borderId="0" xfId="7">
      <alignment horizontal="left" wrapText="1" indent="4"/>
    </xf>
    <xf numFmtId="0" fontId="19" fillId="6" borderId="0" xfId="65">
      <alignment horizontal="left" wrapText="1" indent="4"/>
    </xf>
    <xf numFmtId="0" fontId="5" fillId="0" borderId="0" xfId="0" applyFont="1" quotePrefix="1"/>
    <xf numFmtId="0" fontId="0" fillId="0" borderId="0" xfId="0" quotePrefix="1"/>
  </cellXfs>
  <cellStyles count="67">
    <cellStyle name="Normal" xfId="0" builtinId="0"/>
    <cellStyle name="40% - Accent1" xfId="1" builtinId="31"/>
    <cellStyle name="Comma" xfId="2" builtinId="3"/>
    <cellStyle name="Comma [0]" xfId="3" builtinId="6"/>
    <cellStyle name="Text de început" xfId="4"/>
    <cellStyle name="Currency [0]" xfId="5" builtinId="7"/>
    <cellStyle name="Currency" xfId="6" builtinId="4"/>
    <cellStyle name="Titlu 1 2" xfId="7"/>
    <cellStyle name="Percent" xfId="8" builtinId="5"/>
    <cellStyle name="Check Cell" xfId="9" builtinId="23"/>
    <cellStyle name="Heading 2" xfId="10" builtinId="17"/>
    <cellStyle name="Note" xfId="11" builtinId="10"/>
    <cellStyle name="Hyperlink" xfId="12" builtinId="8"/>
    <cellStyle name="60% - Accent4" xfId="13" builtinId="44"/>
    <cellStyle name="Followed Hyperlink" xfId="14" builtinId="9"/>
    <cellStyle name="Text coloană z A" xfId="15"/>
    <cellStyle name="40% - Accent3" xfId="16" builtinId="39"/>
    <cellStyle name="Warning Text" xfId="17" builtinId="11"/>
    <cellStyle name="40% - Accent2" xfId="18" builtinId="35"/>
    <cellStyle name="Title" xfId="19" builtinId="15"/>
    <cellStyle name="CExplanatory Text" xfId="20" builtinId="53"/>
    <cellStyle name="Heading 1" xfId="21" builtinId="16"/>
    <cellStyle name="Heading 3" xfId="22" builtinId="18"/>
    <cellStyle name="Heading 4" xfId="23" builtinId="19"/>
    <cellStyle name="Input" xfId="24" builtinId="20"/>
    <cellStyle name="60% - Accent3" xfId="25" builtinId="40"/>
    <cellStyle name="Good" xfId="26" builtinId="26"/>
    <cellStyle name="Output" xfId="27" builtinId="21"/>
    <cellStyle name="20% - Accent1" xfId="28" builtinId="30"/>
    <cellStyle name="Calculation" xfId="29" builtinId="22"/>
    <cellStyle name="Linked Cell" xfId="30" builtinId="24"/>
    <cellStyle name="Total" xfId="31" builtinId="25"/>
    <cellStyle name="Bad" xfId="32" builtinId="27"/>
    <cellStyle name="Neutral" xfId="33" builtinId="28"/>
    <cellStyle name="Accent1" xfId="34" builtinId="29"/>
    <cellStyle name="Normal 2" xfId="35"/>
    <cellStyle name="20% - Accent5" xfId="36" builtinId="46"/>
    <cellStyle name="60% - Accent1" xfId="37" builtinId="32"/>
    <cellStyle name="Accent2" xfId="38" builtinId="33"/>
    <cellStyle name="CelulăGalbenă" xfId="39"/>
    <cellStyle name="20% - Accent2" xfId="40" builtinId="34"/>
    <cellStyle name="Normal 3" xfId="41"/>
    <cellStyle name="20% - Accent6" xfId="42" builtinId="50"/>
    <cellStyle name="60% - Accent2" xfId="43" builtinId="36"/>
    <cellStyle name="Accent3" xfId="44" builtinId="37"/>
    <cellStyle name="20% - Accent3" xfId="45" builtinId="38"/>
    <cellStyle name="Accent4" xfId="46" builtinId="41"/>
    <cellStyle name="20% - Accent4" xfId="47" builtinId="42"/>
    <cellStyle name="40% - Accent4" xfId="48" builtinId="43"/>
    <cellStyle name="Accent5" xfId="49" builtinId="45"/>
    <cellStyle name="40% - Accent5" xfId="50" builtinId="47"/>
    <cellStyle name="60% - Accent5" xfId="51" builtinId="48"/>
    <cellStyle name="Accent6" xfId="52" builtinId="49"/>
    <cellStyle name="CelulăGri 2 2" xfId="53"/>
    <cellStyle name="40% - Accent6" xfId="54" builtinId="51"/>
    <cellStyle name="60% - Accent6" xfId="55" builtinId="52"/>
    <cellStyle name="BordurăPortocalie" xfId="56"/>
    <cellStyle name="BordurăPortocalie 2" xfId="57"/>
    <cellStyle name="BordurăPortocalie 3" xfId="58"/>
    <cellStyle name="CelulăGri" xfId="59"/>
    <cellStyle name="CelulăGalbenă 2" xfId="60"/>
    <cellStyle name="CelulăGalbenă 2 2" xfId="61"/>
    <cellStyle name="Titlu 2" xfId="62"/>
    <cellStyle name="CelulăGri 2" xfId="63"/>
    <cellStyle name="Normal 2 2" xfId="64"/>
    <cellStyle name="Titlu 2 2" xfId="65"/>
    <cellStyle name="Titlu 3 2" xfId="66"/>
  </cellStyles>
  <dxfs count="7">
    <dxf>
      <fill>
        <patternFill patternType="solid">
          <fgColor theme="0" tint="-0.149998474074526"/>
          <bgColor theme="0" tint="-0.149998474074526"/>
        </patternFill>
      </fill>
    </dxf>
    <dxf>
      <fill>
        <patternFill patternType="solid">
          <fgColor theme="0" tint="-0.149998474074526"/>
          <bgColor theme="0" tint="-0.149998474074526"/>
        </patternFill>
      </fill>
    </dxf>
    <dxf>
      <font>
        <b val="1"/>
        <color theme="0"/>
      </font>
      <fill>
        <patternFill patternType="solid">
          <fgColor theme="9"/>
          <bgColor theme="9"/>
        </patternFill>
      </fill>
    </dxf>
    <dxf>
      <font>
        <b val="1"/>
        <color theme="0"/>
      </font>
      <fill>
        <patternFill patternType="solid">
          <fgColor theme="9"/>
          <bgColor theme="9"/>
        </patternFill>
      </fill>
    </dxf>
    <dxf>
      <fill>
        <patternFill patternType="solid">
          <bgColor rgb="FF227447"/>
        </patternFill>
      </fill>
      <border>
        <top style="double">
          <color theme="1"/>
        </top>
      </border>
    </dxf>
    <dxf>
      <font>
        <b val="1"/>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00F4B183"/>
      <color rgb="00E2F0D9"/>
      <color rgb="003B383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hyperlink" Target="https://support.office.com/ro-RO/article/overview-of-formulas-in-excel-ecfdc708-9162-49e8-b993-c311f47ca173?ui=ro-RO&amp;rs=en-001&amp;ad=us" TargetMode="External"/><Relationship Id="rId8" Type="http://schemas.openxmlformats.org/officeDocument/2006/relationships/image" Target="../media/image2.svg"/><Relationship Id="rId7" Type="http://schemas.openxmlformats.org/officeDocument/2006/relationships/image" Target="../media/image3.png"/><Relationship Id="rId6" Type="http://schemas.openxmlformats.org/officeDocument/2006/relationships/hyperlink" Target="https://support.office.com/ro-ro/article/utilizarea-excel-drept-calculator-a1abc057-ed11-443a-a635-68216555ad0a?omkt=ro-RO&amp;ui=ro-RO&amp;rs=ro-RO&amp;ad=RO" TargetMode="External"/><Relationship Id="rId5" Type="http://schemas.openxmlformats.org/officeDocument/2006/relationships/image" Target="../media/image1.svg"/><Relationship Id="rId4" Type="http://schemas.openxmlformats.org/officeDocument/2006/relationships/image" Target="../media/image2.png"/><Relationship Id="rId3" Type="http://schemas.openxmlformats.org/officeDocument/2006/relationships/hyperlink" Target="#'Pornire'!A1"/><Relationship Id="rId2" Type="http://schemas.openxmlformats.org/officeDocument/2006/relationships/hyperlink" Target="#'Introducere &#238;n func&#539;ii'!A1"/><Relationship Id="rId19" Type="http://schemas.openxmlformats.org/officeDocument/2006/relationships/image" Target="../media/image8.png"/><Relationship Id="rId18" Type="http://schemas.openxmlformats.org/officeDocument/2006/relationships/image" Target="../media/image7.png"/><Relationship Id="rId17" Type="http://schemas.openxmlformats.org/officeDocument/2006/relationships/image" Target="../media/image6.png"/><Relationship Id="rId16" Type="http://schemas.openxmlformats.org/officeDocument/2006/relationships/image" Target="../media/image4.svg"/><Relationship Id="rId15" Type="http://schemas.openxmlformats.org/officeDocument/2006/relationships/image" Target="../media/image5.png"/><Relationship Id="rId14" Type="http://schemas.openxmlformats.org/officeDocument/2006/relationships/image" Target="../media/image3.svg"/><Relationship Id="rId13"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1" Type="http://schemas.openxmlformats.org/officeDocument/2006/relationships/hyperlink" Target="https://support.office.com/ro-RO/article/excel-functions-alphabetical-b3944572-255d-4efb-bb96-c6d90033e188?ui=ro-RO&amp;rs=en-001&amp;ad=us" TargetMode="External"/><Relationship Id="rId10" Type="http://schemas.openxmlformats.org/officeDocument/2006/relationships/hyperlink" Target="https://support.office.com/ro-RO/article/excel-functions-by-category-5f91f4e9-7b42-46d2-9bd1-63f26a86c0eb?ui=ro-RO&amp;rs=en-001&amp;ad=us" TargetMode="External"/><Relationship Id="rId1" Type="http://schemas.openxmlformats.org/officeDocument/2006/relationships/hyperlink" Target="#'No&#539;iuni de baz&#259;'!A60"/></Relationships>
</file>

<file path=xl/drawings/_rels/drawing3.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hyperlink" Target="https://support.office.com/ro-RO/article/excel-for-windows-training-9bc05390-e94c-46af-a5b3-d7c22f6990bb?ui=ro-RO&amp;rs=en-001&amp;ad=us" TargetMode="External"/><Relationship Id="rId7" Type="http://schemas.openxmlformats.org/officeDocument/2006/relationships/hyperlink" Target="https://support.office.com/ro-RO/article/count-function-a59cd7fc-b623-4d93-87a4-d23bf411294c?ui=ro-RO&amp;rs=en-001&amp;ad=us" TargetMode="External"/><Relationship Id="rId6" Type="http://schemas.openxmlformats.org/officeDocument/2006/relationships/hyperlink" Target="https://support.office.com/ro-RO/article/use-autosum-to-sum-numbers-543941e7-e783-44ef-8317-7d1bb85fe706?ui=ro-RO&amp;rs=en-001&amp;ad=us" TargetMode="External"/><Relationship Id="rId5" Type="http://schemas.openxmlformats.org/officeDocument/2006/relationships/image" Target="../media/image2.svg"/><Relationship Id="rId4" Type="http://schemas.openxmlformats.org/officeDocument/2006/relationships/image" Target="../media/image3.png"/><Relationship Id="rId3" Type="http://schemas.openxmlformats.org/officeDocument/2006/relationships/hyperlink" Target="https://support.office.com/ro-RO/article/sum-function-043e1c7d-7726-4e80-8f32-07b23e057f89?ui=ro-RO&amp;rs=en-001&amp;ad=us" TargetMode="External"/><Relationship Id="rId2" Type="http://schemas.openxmlformats.org/officeDocument/2006/relationships/hyperlink" Target="#AVERAGE!A1"/><Relationship Id="rId17" Type="http://schemas.openxmlformats.org/officeDocument/2006/relationships/hyperlink" Target="#'Introducere &#238;n func&#539;ii'!A63"/><Relationship Id="rId16" Type="http://schemas.openxmlformats.org/officeDocument/2006/relationships/image" Target="../media/image11.png"/><Relationship Id="rId15" Type="http://schemas.openxmlformats.org/officeDocument/2006/relationships/image" Target="../media/image1.svg"/><Relationship Id="rId14" Type="http://schemas.openxmlformats.org/officeDocument/2006/relationships/image" Target="../media/image2.png"/><Relationship Id="rId13" Type="http://schemas.openxmlformats.org/officeDocument/2006/relationships/image" Target="../media/image3.svg"/><Relationship Id="rId12" Type="http://schemas.openxmlformats.org/officeDocument/2006/relationships/image" Target="../media/image4.png"/><Relationship Id="rId11" Type="http://schemas.openxmlformats.org/officeDocument/2006/relationships/image" Target="../media/image10.png"/><Relationship Id="rId10" Type="http://schemas.openxmlformats.org/officeDocument/2006/relationships/image" Target="../media/image5.svg"/><Relationship Id="rId1" Type="http://schemas.openxmlformats.org/officeDocument/2006/relationships/hyperlink" Target="#'Introducere &#238;n func&#539;ii'!A1"/></Relationships>
</file>

<file path=xl/drawings/_rels/drawing4.xml.rels><?xml version="1.0" encoding="UTF-8" standalone="yes"?>
<Relationships xmlns="http://schemas.openxmlformats.org/package/2006/relationships"><Relationship Id="rId9" Type="http://schemas.openxmlformats.org/officeDocument/2006/relationships/hyperlink" Target="https://support.office.com/ro-RO/article/mode-function-e45192ce-9122-4980-82ed-4bdc34973120?ocmsassetid=e45192ce-9122-4980-82ed-4bdc34973120&amp;ui=ro-RO&amp;rs=en-001&amp;ad=us" TargetMode="External"/><Relationship Id="rId8" Type="http://schemas.openxmlformats.org/officeDocument/2006/relationships/hyperlink" Target="https://support.office.com/ro-RO/article/median-function-d0916313-4753-414c-8537-ce85bdd967d2?ui=ro-RO&amp;rs=en-001&amp;ad=us" TargetMode="External"/><Relationship Id="rId7" Type="http://schemas.openxmlformats.org/officeDocument/2006/relationships/image" Target="../media/image2.svg"/><Relationship Id="rId6" Type="http://schemas.openxmlformats.org/officeDocument/2006/relationships/image" Target="../media/image3.png"/><Relationship Id="rId5" Type="http://schemas.openxmlformats.org/officeDocument/2006/relationships/hyperlink" Target="https://support.office.com/ro-RO/article/average-function-047bac88-d466-426c-a32b-8f33eb960cf6?ui=ro-RO&amp;rs=en-001&amp;ad=us" TargetMode="External"/><Relationship Id="rId4" Type="http://schemas.openxmlformats.org/officeDocument/2006/relationships/hyperlink" Target="#'MIN &#537;i MAX'!A1"/><Relationship Id="rId3" Type="http://schemas.openxmlformats.org/officeDocument/2006/relationships/hyperlink" Target="#'Introducere &#238;n func&#539;ii'!A1"/><Relationship Id="rId2" Type="http://schemas.openxmlformats.org/officeDocument/2006/relationships/image" Target="../media/image1.svg"/><Relationship Id="rId12" Type="http://schemas.openxmlformats.org/officeDocument/2006/relationships/image" Target="../media/image3.svg"/><Relationship Id="rId11" Type="http://schemas.openxmlformats.org/officeDocument/2006/relationships/image" Target="../media/image4.png"/><Relationship Id="rId10" Type="http://schemas.openxmlformats.org/officeDocument/2006/relationships/hyperlink" Target="https://support.office.com/ro-RO/article/excel-for-windows-training-9bc05390-e94c-46af-a5b3-d7c22f6990bb?ui=ro-RO&amp;rs=en-001&amp;ad=us" TargetMode="External"/><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9" Type="http://schemas.openxmlformats.org/officeDocument/2006/relationships/hyperlink" Target="#'Dat&#259; &#537;i or&#259;'!A1"/><Relationship Id="rId8" Type="http://schemas.openxmlformats.org/officeDocument/2006/relationships/hyperlink" Target="#AVERAGE!A1"/><Relationship Id="rId7" Type="http://schemas.openxmlformats.org/officeDocument/2006/relationships/image" Target="../media/image4.svg"/><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3" Type="http://schemas.openxmlformats.org/officeDocument/2006/relationships/image" Target="../media/image2.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s>
</file>

<file path=xl/drawings/_rels/drawing6.xml.rels><?xml version="1.0" encoding="UTF-8" standalone="yes"?>
<Relationships xmlns="http://schemas.openxmlformats.org/package/2006/relationships"><Relationship Id="rId9" Type="http://schemas.openxmlformats.org/officeDocument/2006/relationships/hyperlink" Target="https://support.office.com/ro-RO/article/excel-for-windows-training-9bc05390-e94c-46af-a5b3-d7c22f6990bb?ui=ro-RO&amp;rs=en-001&amp;ad=us" TargetMode="External"/><Relationship Id="rId8" Type="http://schemas.openxmlformats.org/officeDocument/2006/relationships/hyperlink" Target="https://support.office.com/ro-RO/article/now-function-3337fd29-145a-4347-b2e6-20c904739c46?ui=ro-RO&amp;rs=en-001&amp;ad=us" TargetMode="External"/><Relationship Id="rId7" Type="http://schemas.openxmlformats.org/officeDocument/2006/relationships/image" Target="../media/image2.svg"/><Relationship Id="rId6" Type="http://schemas.openxmlformats.org/officeDocument/2006/relationships/image" Target="../media/image3.png"/><Relationship Id="rId5" Type="http://schemas.openxmlformats.org/officeDocument/2006/relationships/hyperlink" Target="https://support.office.com/ro-RO/article/today-function-5eb3078d-a82c-4736-8930-2f51a028fdd9?ui=ro-RO&amp;rs=en-001&amp;ad=us" TargetMode="External"/><Relationship Id="rId4" Type="http://schemas.openxmlformats.org/officeDocument/2006/relationships/hyperlink" Target="#'Unirea textelor &#537;i a numerelor'!A1"/><Relationship Id="rId3" Type="http://schemas.openxmlformats.org/officeDocument/2006/relationships/hyperlink" Target="#'MIN &#537;i MAX'!A1"/><Relationship Id="rId2" Type="http://schemas.openxmlformats.org/officeDocument/2006/relationships/image" Target="../media/image4.svg"/><Relationship Id="rId12" Type="http://schemas.openxmlformats.org/officeDocument/2006/relationships/image" Target="../media/image5.svg"/><Relationship Id="rId11" Type="http://schemas.openxmlformats.org/officeDocument/2006/relationships/image" Target="../media/image9.png"/><Relationship Id="rId10" Type="http://schemas.openxmlformats.org/officeDocument/2006/relationships/hyperlink" Target="https://support.office.com/ro-RO/article/date-function-e36c0c8c-4104-49da-ab83-82328b832349?ui=ro-RO&amp;rs=en-001&amp;ad=us" TargetMode="External"/><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9" Type="http://schemas.openxmlformats.org/officeDocument/2006/relationships/hyperlink" Target="https://support.office.com/ro-RO/article/excel-for-windows-training-9bc05390-e94c-46af-a5b3-d7c22f6990bb?ui=ro-RO&amp;rs=en-001&amp;ad=us" TargetMode="External"/><Relationship Id="rId8" Type="http://schemas.openxmlformats.org/officeDocument/2006/relationships/hyperlink" Target="https://support.office.com/ro-RO/article/combine-text-and-numbers-a32c8e0e-90a2-435b-8635-5dd2209044ad?ui=ro-RO&amp;rs=en-001&amp;ad=us" TargetMode="External"/><Relationship Id="rId7" Type="http://schemas.openxmlformats.org/officeDocument/2006/relationships/image" Target="../media/image2.svg"/><Relationship Id="rId6" Type="http://schemas.openxmlformats.org/officeDocument/2006/relationships/image" Target="../media/image3.png"/><Relationship Id="rId5" Type="http://schemas.openxmlformats.org/officeDocument/2006/relationships/hyperlink" Target="https://support.office.com/ro-RO/article/text-function-20d5ac4d-7b94-49fd-bb38-93d29371225c?ui=ro-RO&amp;rs=en-001&amp;ad=us" TargetMode="External"/><Relationship Id="rId4" Type="http://schemas.openxmlformats.org/officeDocument/2006/relationships/image" Target="../media/image6.svg"/><Relationship Id="rId3" Type="http://schemas.openxmlformats.org/officeDocument/2006/relationships/image" Target="../media/image12.png"/><Relationship Id="rId2" Type="http://schemas.openxmlformats.org/officeDocument/2006/relationships/hyperlink" Target="#'Instruc&#539;iunile IF'!A1"/><Relationship Id="rId12" Type="http://schemas.openxmlformats.org/officeDocument/2006/relationships/image" Target="../media/image3.svg"/><Relationship Id="rId11" Type="http://schemas.openxmlformats.org/officeDocument/2006/relationships/image" Target="../media/image4.png"/><Relationship Id="rId10" Type="http://schemas.openxmlformats.org/officeDocument/2006/relationships/hyperlink" Target="#'Unirea textelor &#537;i a numerelor'!A60"/><Relationship Id="rId1" Type="http://schemas.openxmlformats.org/officeDocument/2006/relationships/hyperlink" Target="#'Dat&#259; &#537;i or&#259;'!A1"/></Relationships>
</file>

<file path=xl/drawings/_rels/drawing8.xml.rels><?xml version="1.0" encoding="UTF-8" standalone="yes"?>
<Relationships xmlns="http://schemas.openxmlformats.org/package/2006/relationships"><Relationship Id="rId9" Type="http://schemas.openxmlformats.org/officeDocument/2006/relationships/hyperlink" Target="#'Instruc&#539;iunile IF'!A60"/><Relationship Id="rId8" Type="http://schemas.openxmlformats.org/officeDocument/2006/relationships/image" Target="../media/image4.svg"/><Relationship Id="rId7" Type="http://schemas.openxmlformats.org/officeDocument/2006/relationships/image" Target="../media/image5.png"/><Relationship Id="rId6" Type="http://schemas.openxmlformats.org/officeDocument/2006/relationships/hyperlink" Target="https://support.office.com/ro-ro/article/definirea-%c8%99i-utilizarea-numelor-%c3%aen-formule-4d0f13ac-53b7-422e-afd2-abd7ff379c64?omkt=ro-RO&amp;ui=ro-RO&amp;rs=ro-RO&amp;ad=RO" TargetMode="External"/><Relationship Id="rId5" Type="http://schemas.openxmlformats.org/officeDocument/2006/relationships/image" Target="../media/image7.svg"/><Relationship Id="rId4" Type="http://schemas.openxmlformats.org/officeDocument/2006/relationships/image" Target="../media/image13.png"/><Relationship Id="rId3" Type="http://schemas.openxmlformats.org/officeDocument/2006/relationships/image" Target="../media/image5.svg"/><Relationship Id="rId2" Type="http://schemas.openxmlformats.org/officeDocument/2006/relationships/image" Target="../media/image9.png"/><Relationship Id="rId17" Type="http://schemas.openxmlformats.org/officeDocument/2006/relationships/image" Target="../media/image14.png"/><Relationship Id="rId16" Type="http://schemas.openxmlformats.org/officeDocument/2006/relationships/hyperlink" Target="https://support.office.com/ro-RO/article/if-function-&#8211;-nested-formulas-and-avoiding-pitfalls-0b22ff44-f149-44ba-aeb5-4ef99da241c8?ui=ro-RO&amp;rs=en-001&amp;ad=us" TargetMode="External"/><Relationship Id="rId15" Type="http://schemas.openxmlformats.org/officeDocument/2006/relationships/hyperlink" Target="https://support.office.com/ro-RO/article/excel-for-windows-training-9bc05390-e94c-46af-a5b3-d7c22f6990bb?ui=ro-RO&amp;rs=en-001&amp;ad=us" TargetMode="External"/><Relationship Id="rId14" Type="http://schemas.openxmlformats.org/officeDocument/2006/relationships/hyperlink" Target="https://support.office.com/ro-RO/article/ifs-function-36329a26-37b2-467c-972b-4a39bd951d45?ui=ro-RO&amp;rs=en-001&amp;ad=us" TargetMode="External"/><Relationship Id="rId13" Type="http://schemas.openxmlformats.org/officeDocument/2006/relationships/image" Target="../media/image2.svg"/><Relationship Id="rId12" Type="http://schemas.openxmlformats.org/officeDocument/2006/relationships/image" Target="../media/image3.png"/><Relationship Id="rId11" Type="http://schemas.openxmlformats.org/officeDocument/2006/relationships/hyperlink" Target="https://support.office.com/ro-RO/article/if-function-69aed7c9-4e8a-4755-a9bc-aa8bbff73be2?ui=ro-RO&amp;rs=en-001&amp;ad=us" TargetMode="External"/><Relationship Id="rId10" Type="http://schemas.openxmlformats.org/officeDocument/2006/relationships/hyperlink" Target="#'Unirea textelor &#537;i a numerelor'!A1"/><Relationship Id="rId1" Type="http://schemas.openxmlformats.org/officeDocument/2006/relationships/hyperlink" Target="#VLOOKUP!A1"/></Relationships>
</file>

<file path=xl/drawings/_rels/drawing9.xml.rels><?xml version="1.0" encoding="UTF-8" standalone="yes"?>
<Relationships xmlns="http://schemas.openxmlformats.org/package/2006/relationships"><Relationship Id="rId7" Type="http://schemas.openxmlformats.org/officeDocument/2006/relationships/image" Target="../media/image8.sv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 Id="rId3" Type="http://schemas.openxmlformats.org/officeDocument/2006/relationships/hyperlink" Target="https://techcommunity.microsoft.com/t5/excel/ct-p/excel_cat" TargetMode="External"/><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xdr:cNvPicPr>
          <a:picLocks noChangeAspect="1"/>
        </xdr:cNvPicPr>
      </xdr:nvPicPr>
      <xdr:blipFill>
        <a:blip r:embed="rId1"/>
        <a:stretch>
          <a:fillRect/>
        </a:stretch>
      </xdr:blipFill>
      <xdr:spPr>
        <a:xfrm>
          <a:off x="161925" y="4328795"/>
          <a:ext cx="1878965" cy="996950"/>
        </a:xfrm>
        <a:prstGeom prst="rect">
          <a:avLst/>
        </a:prstGeom>
      </xdr:spPr>
    </xdr:pic>
    <xdr:clientData/>
  </xdr:twoCellAnchor>
  <xdr:twoCellAnchor editAs="absolute">
    <xdr:from>
      <xdr:col>0</xdr:col>
      <xdr:colOff>6734175</xdr:colOff>
      <xdr:row>3</xdr:row>
      <xdr:rowOff>2655888</xdr:rowOff>
    </xdr:from>
    <xdr:to>
      <xdr:col>0</xdr:col>
      <xdr:colOff>8428482</xdr:colOff>
      <xdr:row>3</xdr:row>
      <xdr:rowOff>3170238</xdr:rowOff>
    </xdr:to>
    <xdr:sp>
      <xdr:nvSpPr>
        <xdr:cNvPr id="3" name="Butonul Următorul" descr="Formă de buton cu hyperlink pentru a naviga la următorul pas">
          <a:hlinkClick xmlns:r="http://schemas.openxmlformats.org/officeDocument/2006/relationships" r:id="rId2"/>
        </xdr:cNvPr>
        <xdr:cNvSpPr/>
      </xdr:nvSpPr>
      <xdr:spPr>
        <a:xfrm>
          <a:off x="6734175" y="4779645"/>
          <a:ext cx="1694180"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en-US" sz="1750" b="0" cap="none" spc="0" baseline="0">
              <a:ln>
                <a:noFill/>
              </a:ln>
              <a:solidFill>
                <a:srgbClr val="217346"/>
              </a:solidFill>
              <a:effectLst/>
              <a:latin typeface="Segoe UI" panose="020B0502040204020203" pitchFamily="34" charset="0"/>
              <a:ea typeface="Segoe UI" panose="020B0502040204020203"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absolute">
    <xdr:from>
      <xdr:col>0</xdr:col>
      <xdr:colOff>430981</xdr:colOff>
      <xdr:row>0</xdr:row>
      <xdr:rowOff>161925</xdr:rowOff>
    </xdr:from>
    <xdr:to>
      <xdr:col>1</xdr:col>
      <xdr:colOff>5316544</xdr:colOff>
      <xdr:row>21</xdr:row>
      <xdr:rowOff>95250</xdr:rowOff>
    </xdr:to>
    <xdr:grpSp>
      <xdr:nvGrpSpPr>
        <xdr:cNvPr id="106" name="Grup 105"/>
        <xdr:cNvGrpSpPr/>
      </xdr:nvGrpSpPr>
      <xdr:grpSpPr>
        <a:xfrm>
          <a:off x="430530" y="161925"/>
          <a:ext cx="5733415" cy="4581525"/>
          <a:chOff x="333375" y="266700"/>
          <a:chExt cx="5695950" cy="4572000"/>
        </a:xfrm>
      </xdr:grpSpPr>
      <xdr:grpSp>
        <xdr:nvGrpSpPr>
          <xdr:cNvPr id="107" name="Instrucțiuni pentru adunarea numerelor"/>
          <xdr:cNvGrpSpPr/>
        </xdr:nvGrpSpPr>
        <xdr:grpSpPr>
          <a:xfrm>
            <a:off x="333375" y="266700"/>
            <a:ext cx="5695950" cy="4572000"/>
            <a:chOff x="0" y="0"/>
            <a:chExt cx="5695950" cy="4619625"/>
          </a:xfrm>
        </xdr:grpSpPr>
        <xdr:sp>
          <xdr:nvSpPr>
            <xdr:cNvPr id="121" name="Fundal" descr="Fundal"/>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122" name="Pas" descr="Noțiunile de bază: matematică cu Excel&#10;"/>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sp>
          <xdr:nvSpPr>
            <xdr:cNvPr id="123" name="Butonul Mai multe detalii" descr="Defilați în jos pentru mai multe detalii">
              <a:hlinkClick xmlns:r="http://schemas.openxmlformats.org/officeDocument/2006/relationships" r:id="rId1"/>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xnSp>
          <xdr:nvCxnSpPr>
            <xdr:cNvPr id="124" name="Linia de jos" descr="Linie decorativă"/>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25" name="Butonul Următorul" descr="Butonul Următorul pas, cu hyperlink la următoarea foaie">
              <a:hlinkClick xmlns:r="http://schemas.openxmlformats.org/officeDocument/2006/relationships" r:id="rId2"/>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xnSp>
          <xdr:nvCxnSpPr>
            <xdr:cNvPr id="126" name="Linia de sus" descr="Linie decorativă"/>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xdr:nvSpPr>
          <xdr:cNvPr id="108" name="txt_Pas" descr="Puteți să adăugați, să scădeți, să înmulțiți și să împărțiți în Excel fără a utiliza funcții predefinite. Trebuie doar să utilizați operatori +,-, *,/. Toate formulele încep cu un semn egal (=)."/>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Puteți aduna, scădea, înmulți și împărți în Excel, fără a utiliza funcții predefinite. Este nevoie doar să utilizați câțiva operatori de bază: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Toate formulele încep cu un semn egal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09" name="grp_Pas"/>
          <xdr:cNvGrpSpPr/>
        </xdr:nvGrpSpPr>
        <xdr:grpSpPr>
          <a:xfrm>
            <a:off x="542925" y="1790700"/>
            <a:ext cx="5220101" cy="596207"/>
            <a:chOff x="609600" y="7810500"/>
            <a:chExt cx="5186234" cy="596207"/>
          </a:xfrm>
        </xdr:grpSpPr>
        <xdr:sp>
          <xdr:nvSpPr>
            <xdr:cNvPr id="119" name="txt_Pas" descr="Pentru a aduna, selectați celula F3, tastați =C3+C4, apoi apăsați Enter. &#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F3,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20" name="shp_Pas" descr="2"/>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110" name="grp_Pas"/>
          <xdr:cNvGrpSpPr/>
        </xdr:nvGrpSpPr>
        <xdr:grpSpPr>
          <a:xfrm>
            <a:off x="542925" y="2333625"/>
            <a:ext cx="5220101" cy="596207"/>
            <a:chOff x="609600" y="7810500"/>
            <a:chExt cx="5186234" cy="596207"/>
          </a:xfrm>
        </xdr:grpSpPr>
        <xdr:sp>
          <xdr:nvSpPr>
            <xdr:cNvPr id="117" name="txt_Pas" descr="Pentru a scădea, selectați celula F4, tastați =C3-C4, apoi apăsați Enter. &#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scădea</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F4,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en-US"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en-US"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8" name="shp_Pas" descr="3"/>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111" name="grp_Pas"/>
          <xdr:cNvGrpSpPr/>
        </xdr:nvGrpSpPr>
        <xdr:grpSpPr>
          <a:xfrm>
            <a:off x="533400" y="2895600"/>
            <a:ext cx="5220101" cy="596207"/>
            <a:chOff x="609600" y="7810500"/>
            <a:chExt cx="5186234" cy="596207"/>
          </a:xfrm>
        </xdr:grpSpPr>
        <xdr:sp>
          <xdr:nvSpPr>
            <xdr:cNvPr id="115" name="txt_Pas" descr="Pentru a înmulți, selectați celula F5, tastați =C3*C4, apoi apăsați Enter.&#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înmulți</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F5,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6" name="shp_Pas" descr="4"/>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nvGrpSpPr>
          <xdr:cNvPr id="112" name="grp_Pas"/>
          <xdr:cNvGrpSpPr/>
        </xdr:nvGrpSpPr>
        <xdr:grpSpPr>
          <a:xfrm>
            <a:off x="542925" y="3457575"/>
            <a:ext cx="5220101" cy="596207"/>
            <a:chOff x="609600" y="7810500"/>
            <a:chExt cx="5186234" cy="596207"/>
          </a:xfrm>
        </xdr:grpSpPr>
        <xdr:sp>
          <xdr:nvSpPr>
            <xdr:cNvPr id="113" name="txt_Pas" descr="Pentru a împărți, selectați celula F6, tastați =C3/C4, apoi apăsați Enter.&#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împărți</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F6,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4" name="shp_Pas" descr="5"/>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4</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xdr:nvSpPr>
        <xdr:cNvPr id="128" name="Dreptunghi 127" descr="Fundal"/>
        <xdr:cNvSpPr/>
      </xdr:nvSpPr>
      <xdr:spPr>
        <a:xfrm>
          <a:off x="335280" y="5029200"/>
          <a:ext cx="5733415" cy="598106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xdr:nvCxnSpPr>
        <xdr:cNvPr id="129" name="Conector drept 128" descr="Linie decorativă"/>
        <xdr:cNvCxnSpPr/>
      </xdr:nvCxnSpPr>
      <xdr:spPr>
        <a:xfrm>
          <a:off x="554355" y="5567680"/>
          <a:ext cx="525145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xdr:nvCxnSpPr>
        <xdr:cNvPr id="130" name="Conector drept 129" descr="Linie decorativă"/>
        <xdr:cNvCxnSpPr/>
      </xdr:nvCxnSpPr>
      <xdr:spPr>
        <a:xfrm>
          <a:off x="554355" y="10359390"/>
          <a:ext cx="525145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xdr:nvSpPr>
        <xdr:cNvPr id="131" name="Pas" descr="Mai multe despre formule, celule și zone&#10;"/>
        <xdr:cNvSpPr txBox="1"/>
      </xdr:nvSpPr>
      <xdr:spPr>
        <a:xfrm>
          <a:off x="554355" y="5088890"/>
          <a:ext cx="5254625" cy="462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xdr:cNvSpPr txBox="1"/>
      </xdr:nvSpPr>
      <xdr:spPr>
        <a:xfrm>
          <a:off x="468630" y="5656580"/>
          <a:ext cx="5293995" cy="620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xdr:nvSpPr>
        <xdr:cNvPr id="133" name="txt_Pas" descr="Formulas can contain cell references, ranges of cell references, operators, and constants. The following are all examples of formulas:&#10;&#10;=A1+BI&#10;=10*20&#10;=SUM(A1:A10)&#10;&#10;"/>
        <xdr:cNvSpPr txBox="1"/>
      </xdr:nvSpPr>
      <xdr:spPr>
        <a:xfrm>
          <a:off x="468630" y="6309360"/>
          <a:ext cx="5293995" cy="1259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Formulele pot conține referințe la celule, referințe la zone de celule, operatori și constante. Iată câteva exemple de formule:</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=A1+B1</a:t>
          </a:r>
          <a:endPar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=10+20</a:t>
          </a:r>
          <a:endPar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=SUM(A1:A10)</a:t>
          </a:r>
          <a:endPar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xdr:cNvSpPr txBox="1"/>
      </xdr:nvSpPr>
      <xdr:spPr>
        <a:xfrm>
          <a:off x="468630" y="7519670"/>
          <a:ext cx="5429250" cy="12052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Veți observa că, în al treilea exemplu de mai sus, am utilizat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O funcție este o comandă predefinită care preia una sau mai multe valori, le calculează într-un anumit mod și returnează un rezultat. De exemplu,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xdr:nvSpPr>
        <xdr:cNvPr id="135" name="txt_Pas" descr="Formulele cu funcții încep cu semnul egal, apoi urmează numele funcției cu argumentele sale (valorile utilizate pentru calcule) încadrate între paranteze. &#10;&#10;"/>
        <xdr:cNvSpPr txBox="1"/>
      </xdr:nvSpPr>
      <xdr:spPr>
        <a:xfrm>
          <a:off x="468630" y="8749030"/>
          <a:ext cx="5400675" cy="523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Formulele cu funcții încep cu semnul egal, apoi urmează numele funcției cu argumentele sale (valorile utilizate pentru calcule) încadrate între paranteze.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xdr:cNvSpPr txBox="1"/>
      </xdr:nvSpPr>
      <xdr:spPr>
        <a:xfrm>
          <a:off x="468630" y="9256395"/>
          <a:ext cx="5410200" cy="1044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Confirmați o formulă apăsând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F2</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intra în modul Editare, unde veți vedea formula în celulă.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din nou pentru a finaliza formula și a calcula rezultatul.</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xdr:nvSpPr>
        <xdr:cNvPr id="137" name="ButonulAnteriorul" descr="Reveniți la foaia anterioară">
          <a:hlinkClick xmlns:r="http://schemas.openxmlformats.org/officeDocument/2006/relationships" r:id="rId3"/>
        </xdr:cNvPr>
        <xdr:cNvSpPr/>
      </xdr:nvSpPr>
      <xdr:spPr>
        <a:xfrm flipH="1">
          <a:off x="478155" y="1049274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xdr:nvSpPr>
        <xdr:cNvPr id="138" name="ButonulUrmătorul" descr="Treceți la foaia următoare">
          <a:hlinkClick xmlns:r="http://schemas.openxmlformats.org/officeDocument/2006/relationships" r:id="rId2"/>
        </xdr:cNvPr>
        <xdr:cNvSpPr/>
      </xdr:nvSpPr>
      <xdr:spPr>
        <a:xfrm>
          <a:off x="4439285" y="1049274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xdr:cNvGrpSpPr/>
      </xdr:nvGrpSpPr>
      <xdr:grpSpPr>
        <a:xfrm>
          <a:off x="9193530" y="1894840"/>
          <a:ext cx="2276475" cy="1162050"/>
          <a:chOff x="9048750" y="3743325"/>
          <a:chExt cx="2263181" cy="1153413"/>
        </a:xfrm>
      </xdr:grpSpPr>
      <xdr:sp>
        <xdr:nvSpPr>
          <xdr:cNvPr id="140" name="Pas" descr="EXTRA CREDIT&#10;You can raise a value to a power by using the carat (^) symbol, like =A1^A2. Enter it with Shift+6.&#10;"/>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anose="020B0502040204020203" pitchFamily="34" charset="0"/>
              <a:cs typeface="Segoe UI"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ridica o valoare la o putere utilizând simbolul caret (</a:t>
            </a:r>
            <a:r>
              <a:rPr lang="en-US" sz="1100" b="1" i="0" kern="1200" baseline="0">
                <a:solidFill>
                  <a:schemeClr val="dk1"/>
                </a:solidFill>
                <a:effectLst/>
                <a:latin typeface="+mn-lt"/>
                <a:ea typeface="+mn-ea"/>
                <a:cs typeface="+mn-cs"/>
              </a:rPr>
              <a:t>^</a:t>
            </a:r>
            <a:r>
              <a:rPr lang="en-US" sz="1100" b="0" i="0" kern="1200" baseline="0">
                <a:solidFill>
                  <a:schemeClr val="dk1"/>
                </a:solidFill>
                <a:effectLst/>
                <a:latin typeface="+mn-lt"/>
                <a:ea typeface="+mn-ea"/>
                <a:cs typeface="+mn-cs"/>
              </a:rPr>
              <a:t>) astfel: =C3^C4. Îl puteți introduce cu </a:t>
            </a:r>
            <a:r>
              <a:rPr lang="en-US" sz="1100" b="1" i="0" kern="1200" baseline="0">
                <a:solidFill>
                  <a:schemeClr val="dk1"/>
                </a:solidFill>
                <a:effectLst/>
                <a:latin typeface="+mn-lt"/>
                <a:ea typeface="+mn-ea"/>
                <a:cs typeface="+mn-cs"/>
              </a:rPr>
              <a:t>Shift+6</a:t>
            </a:r>
            <a:r>
              <a:rPr lang="en-US" sz="1100" b="0" i="0" kern="1200" baseline="0">
                <a:solidFill>
                  <a:schemeClr val="dk1"/>
                </a:solidFill>
                <a:effectLst/>
                <a:latin typeface="+mn-lt"/>
                <a:ea typeface="+mn-ea"/>
                <a:cs typeface="+mn-cs"/>
              </a:rPr>
              <a:t>.</a:t>
            </a:r>
            <a:endParaRPr lang="en-US" sz="1100" b="0" i="0" kern="1200" baseline="0">
              <a:solidFill>
                <a:schemeClr val="dk1"/>
              </a:solidFill>
              <a:effectLst/>
              <a:latin typeface="+mn-lt"/>
              <a:ea typeface="+mn-ea"/>
              <a:cs typeface="+mn-cs"/>
            </a:endParaRPr>
          </a:p>
        </xdr:txBody>
      </xdr:sp>
      <xdr:pic>
        <xdr:nvPicPr>
          <xdr:cNvPr id="141" name="Panglică credit suplimentar" descr="Panglică decorativă"/>
          <xdr:cNvPicPr>
            <a:picLocks noChangeAspect="1"/>
          </xdr:cNvPicPr>
        </xdr:nvPicPr>
        <xdr:blipFill>
          <a:blip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xdr:nvSpPr>
          <xdr:cNvPr id="142" name="Săgeată credit suplimentar" descr="Săgeată"/>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xdr:cNvGrpSpPr/>
      </xdr:nvGrpSpPr>
      <xdr:grpSpPr>
        <a:xfrm>
          <a:off x="333375" y="11162665"/>
          <a:ext cx="5732780" cy="2771775"/>
          <a:chOff x="350069" y="11620499"/>
          <a:chExt cx="5733288" cy="2771775"/>
        </a:xfrm>
      </xdr:grpSpPr>
      <xdr:sp>
        <xdr:nvSpPr>
          <xdr:cNvPr id="144" name="Dreptunghi 143"/>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145" name="Pas" descr="Mai multe informații de pe web&#10;"/>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46" name="Conector drept 145" descr="Linie decorativă"/>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47" name="Conector drept 146" descr="Linie decorativă"/>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xdr:cNvGrpSpPr/>
      </xdr:nvGrpSpPr>
      <xdr:grpSpPr>
        <a:xfrm>
          <a:off x="554990" y="11761470"/>
          <a:ext cx="2769870" cy="377825"/>
          <a:chOff x="552970" y="11990570"/>
          <a:chExt cx="2769922" cy="377773"/>
        </a:xfrm>
      </xdr:grpSpPr>
      <xdr:sp>
        <xdr:nvSpPr>
          <xdr:cNvPr id="149" name="Pas" descr="Totul despre funcția AVERAGE, cu hyperlink către web&#10;&#10;">
            <a:hlinkClick xmlns:r="http://schemas.openxmlformats.org/officeDocument/2006/relationships" r:id="rId6"/>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Utilizați Excel drept calculator</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50" name="Element grafic 22" descr="Selectați pentru a afla mai multe de pe web">
            <a:hlinkClick xmlns:r="http://schemas.openxmlformats.org/officeDocument/2006/relationships" r:id="rId6"/>
          </xdr:cNvPr>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xdr:cNvGrpSpPr/>
      </xdr:nvGrpSpPr>
      <xdr:grpSpPr>
        <a:xfrm>
          <a:off x="554990" y="12147550"/>
          <a:ext cx="3569335" cy="383540"/>
          <a:chOff x="552970" y="12376600"/>
          <a:chExt cx="3568999" cy="383360"/>
        </a:xfrm>
      </xdr:grpSpPr>
      <xdr:sp>
        <xdr:nvSpPr>
          <xdr:cNvPr id="152" name="Pas" descr="Totul despre funcția COUNT, cu hyperlink către web&#10;">
            <a:hlinkClick xmlns:r="http://schemas.openxmlformats.org/officeDocument/2006/relationships" r:id="rId9"/>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Prezentare generală a formulelor din Excel</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53" name="Element grafic 22" descr="Selectați pentru a afla mai multe de pe web">
            <a:hlinkClick xmlns:r="http://schemas.openxmlformats.org/officeDocument/2006/relationships" r:id="rId9"/>
          </xdr:cNvPr>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xdr:cNvGrpSpPr/>
      </xdr:nvGrpSpPr>
      <xdr:grpSpPr>
        <a:xfrm>
          <a:off x="554990" y="12547600"/>
          <a:ext cx="2704465" cy="377825"/>
          <a:chOff x="552970" y="12776398"/>
          <a:chExt cx="2704579" cy="377773"/>
        </a:xfrm>
      </xdr:grpSpPr>
      <xdr:sp>
        <xdr:nvSpPr>
          <xdr:cNvPr id="155" name="Pas" descr="Utilizați Excel drept calculator, cu hyperlink către web&#10;">
            <a:hlinkClick xmlns:r="http://schemas.openxmlformats.org/officeDocument/2006/relationships" r:id="rId10"/>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Funcții Excel (după categorie)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56" name="Grafic 155" descr="Selectați pentru a afla mai multe de pe web">
            <a:hlinkClick xmlns:r="http://schemas.openxmlformats.org/officeDocument/2006/relationships" r:id="rId10"/>
          </xdr:cNvPr>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xdr:cNvGrpSpPr/>
      </xdr:nvGrpSpPr>
      <xdr:grpSpPr>
        <a:xfrm>
          <a:off x="567055" y="12940030"/>
          <a:ext cx="2949575" cy="383540"/>
          <a:chOff x="565153" y="13169257"/>
          <a:chExt cx="2949571" cy="383360"/>
        </a:xfrm>
      </xdr:grpSpPr>
      <xdr:sp>
        <xdr:nvSpPr>
          <xdr:cNvPr id="158" name="Pas" descr="Instruire gratuită pentru Excel online, cu hyperlink către web&#10;">
            <a:hlinkClick xmlns:r="http://schemas.openxmlformats.org/officeDocument/2006/relationships" r:id="rId11"/>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Funcții Excel (în ordine alfabetică)</a:t>
            </a:r>
            <a:r>
              <a:rPr lang="en-US" sz="1100" u="none"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none"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59" name="Element grafic 22" descr="Selectați pentru a afla mai multe de pe web">
            <a:hlinkClick xmlns:r="http://schemas.openxmlformats.org/officeDocument/2006/relationships" r:id="rId11"/>
          </xdr:cNvPr>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xdr:cNvGrpSpPr/>
      </xdr:nvGrpSpPr>
      <xdr:grpSpPr>
        <a:xfrm>
          <a:off x="576580" y="13321030"/>
          <a:ext cx="3213735" cy="383540"/>
          <a:chOff x="574678" y="13550257"/>
          <a:chExt cx="3213915" cy="383360"/>
        </a:xfrm>
      </xdr:grpSpPr>
      <xdr:sp>
        <xdr:nvSpPr>
          <xdr:cNvPr id="161" name="Pas" descr="Instruire gratuită pentru Excel online, cu hyperlink către web&#10;">
            <a:hlinkClick xmlns:r="http://schemas.openxmlformats.org/officeDocument/2006/relationships" r:id="rId12"/>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62" name="Element grafic 22" descr="Selectați pentru a afla mai multe de pe web">
            <a:hlinkClick xmlns:r="http://schemas.openxmlformats.org/officeDocument/2006/relationships" r:id="rId12"/>
          </xdr:cNvPr>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85723</xdr:rowOff>
    </xdr:to>
    <xdr:grpSp>
      <xdr:nvGrpSpPr>
        <xdr:cNvPr id="163" name="Grup 162"/>
        <xdr:cNvGrpSpPr/>
      </xdr:nvGrpSpPr>
      <xdr:grpSpPr>
        <a:xfrm>
          <a:off x="6109970" y="1361440"/>
          <a:ext cx="2368550" cy="2038350"/>
          <a:chOff x="6284692" y="1182615"/>
          <a:chExt cx="2351528" cy="1984547"/>
        </a:xfrm>
      </xdr:grpSpPr>
      <xdr:grpSp>
        <xdr:nvGrpSpPr>
          <xdr:cNvPr id="164" name="Paranteze"/>
          <xdr:cNvGrpSpPr/>
        </xdr:nvGrpSpPr>
        <xdr:grpSpPr>
          <a:xfrm rot="5886532">
            <a:off x="6884517" y="911809"/>
            <a:ext cx="583181" cy="1124794"/>
            <a:chOff x="9776695" y="840634"/>
            <a:chExt cx="283075" cy="956818"/>
          </a:xfrm>
        </xdr:grpSpPr>
        <xdr:sp>
          <xdr:nvSpPr>
            <xdr:cNvPr id="167" name="O altă paranteză" descr="Paranteză"/>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xdr:nvSpPr>
            <xdr:cNvPr id="168" name="Paranteză" descr="Paranteză&#10;"/>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xdr:cNvPicPr>
            <a:picLocks noChangeAspect="1"/>
          </xdr:cNvPicPr>
        </xdr:nvPicPr>
        <xdr:blipFill>
          <a:blip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xdr:nvSpPr>
          <xdr:cNvPr id="166" name="Instrucțiuni" descr="CHECK THIS OUT&#10;Change the numbers here, and watch the formula results automatically change.&#10;"/>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endPar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a:r>
              <a:rPr lang="en-US" sz="1100" kern="1200">
                <a:solidFill>
                  <a:schemeClr val="dk1"/>
                </a:solidFill>
                <a:effectLst/>
                <a:latin typeface="+mn-lt"/>
                <a:ea typeface="+mn-ea"/>
                <a:cs typeface="+mn-cs"/>
              </a:rPr>
              <a:t>Modificați</a:t>
            </a:r>
            <a:r>
              <a:rPr lang="en-US"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xdr:cNvGrpSpPr/>
      </xdr:nvGrpSpPr>
      <xdr:grpSpPr>
        <a:xfrm>
          <a:off x="10253345" y="5768340"/>
          <a:ext cx="3759835" cy="2461260"/>
          <a:chOff x="7053810" y="15226304"/>
          <a:chExt cx="3722724" cy="2125702"/>
        </a:xfrm>
      </xdr:grpSpPr>
      <xdr:sp>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endParaRPr lang="en-US" sz="1100" b="0" i="0" kern="1200" baseline="0">
              <a:solidFill>
                <a:schemeClr val="dk1"/>
              </a:solidFill>
              <a:effectLst/>
              <a:latin typeface="+mn-lt"/>
              <a:ea typeface="+mn-ea"/>
              <a:cs typeface="+mn-cs"/>
            </a:endParaRP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en-US" sz="1100" b="0" i="0" kern="1200" baseline="0">
                <a:solidFill>
                  <a:schemeClr val="dk1"/>
                </a:solidFill>
                <a:effectLst/>
                <a:latin typeface="+mn-lt"/>
                <a:ea typeface="+mn-ea"/>
                <a:cs typeface="+mn-cs"/>
              </a:rPr>
              <a:t>De exemplu: Selectați celula galbenă cu </a:t>
            </a:r>
            <a:r>
              <a:rPr lang="en-US" sz="1100" b="1" i="0" kern="1200" baseline="0">
                <a:solidFill>
                  <a:schemeClr val="dk1"/>
                </a:solidFill>
                <a:effectLst/>
                <a:latin typeface="+mn-lt"/>
                <a:ea typeface="+mn-ea"/>
                <a:cs typeface="+mn-cs"/>
              </a:rPr>
              <a:t>12</a:t>
            </a:r>
            <a:r>
              <a:rPr lang="en-US" sz="1100" b="0" i="0" kern="1200" baseline="0">
                <a:solidFill>
                  <a:schemeClr val="dk1"/>
                </a:solidFill>
                <a:effectLst/>
                <a:latin typeface="+mn-lt"/>
                <a:ea typeface="+mn-ea"/>
                <a:cs typeface="+mn-cs"/>
              </a:rPr>
              <a:t> de mai jos. Veți vedea că am utilizat funcția </a:t>
            </a:r>
            <a:r>
              <a:rPr lang="en-US" sz="1100" b="1" i="0" kern="1200" baseline="0">
                <a:solidFill>
                  <a:schemeClr val="dk1"/>
                </a:solidFill>
                <a:effectLst/>
                <a:latin typeface="+mn-lt"/>
                <a:ea typeface="+mn-ea"/>
                <a:cs typeface="+mn-cs"/>
              </a:rPr>
              <a:t>SUM</a:t>
            </a:r>
            <a:r>
              <a:rPr lang="en-US" sz="1100" b="0" i="0" kern="1200" baseline="0">
                <a:solidFill>
                  <a:schemeClr val="dk1"/>
                </a:solidFill>
                <a:effectLst/>
                <a:latin typeface="+mn-lt"/>
                <a:ea typeface="+mn-ea"/>
                <a:cs typeface="+mn-cs"/>
              </a:rPr>
              <a:t> cu o zonă de celule. Nu am tastat „4” sau „8” direct în formulă. </a:t>
            </a:r>
            <a:endParaRPr lang="en-US" sz="1100" b="0" i="0" kern="1200" baseline="0">
              <a:solidFill>
                <a:schemeClr val="dk1"/>
              </a:solidFill>
              <a:effectLst/>
              <a:latin typeface="+mn-lt"/>
              <a:ea typeface="+mn-ea"/>
              <a:cs typeface="+mn-cs"/>
            </a:endParaRPr>
          </a:p>
        </xdr:txBody>
      </xdr:sp>
      <xdr:pic>
        <xdr:nvPicPr>
          <xdr:cNvPr id="213" name="Element grafic 147" descr="Ochelari"/>
          <xdr:cNvPicPr>
            <a:picLocks noChangeAspect="1"/>
          </xdr:cNvPicPr>
        </xdr:nvPicPr>
        <xdr:blipFill>
          <a:blip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xdr:cNvPicPr>
          <a:picLocks noChangeAspect="1"/>
        </xdr:cNvPicPr>
      </xdr:nvPicPr>
      <xdr:blipFill>
        <a:blip r:embed="rId17">
          <a:extLst>
            <a:ext uri="{28A0092B-C50C-407E-A947-70E740481C1C}">
              <a14:useLocalDpi xmlns:a14="http://schemas.microsoft.com/office/drawing/2010/main" val="0"/>
            </a:ext>
          </a:extLst>
        </a:blip>
        <a:srcRect/>
        <a:stretch>
          <a:fillRect/>
        </a:stretch>
      </xdr:blipFill>
      <xdr:spPr>
        <a:xfrm>
          <a:off x="6357620" y="5905500"/>
          <a:ext cx="3686175"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xdr:cNvPicPr>
          <a:picLocks noChangeAspect="1"/>
        </xdr:cNvPicPr>
      </xdr:nvPicPr>
      <xdr:blipFill>
        <a:blip r:embed="rId18">
          <a:extLst>
            <a:ext uri="{28A0092B-C50C-407E-A947-70E740481C1C}">
              <a14:useLocalDpi xmlns:a14="http://schemas.microsoft.com/office/drawing/2010/main" val="0"/>
            </a:ext>
          </a:extLst>
        </a:blip>
        <a:srcRect/>
        <a:stretch>
          <a:fillRect/>
        </a:stretch>
      </xdr:blipFill>
      <xdr:spPr>
        <a:xfrm>
          <a:off x="6343015" y="7649210"/>
          <a:ext cx="3800475" cy="1648460"/>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xdr:cNvPicPr>
          <a:picLocks noChangeAspect="1"/>
        </xdr:cNvPicPr>
      </xdr:nvPicPr>
      <xdr:blipFill>
        <a:blip r:embed="rId19">
          <a:extLst>
            <a:ext uri="{28A0092B-C50C-407E-A947-70E740481C1C}">
              <a14:useLocalDpi xmlns:a14="http://schemas.microsoft.com/office/drawing/2010/main" val="0"/>
            </a:ext>
          </a:extLst>
        </a:blip>
        <a:srcRect/>
        <a:stretch>
          <a:fillRect/>
        </a:stretch>
      </xdr:blipFill>
      <xdr:spPr>
        <a:xfrm>
          <a:off x="6381750" y="9986010"/>
          <a:ext cx="6356985" cy="2110105"/>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xdr:cNvPr>
        <xdr:cNvGrpSpPr/>
      </xdr:nvGrpSpPr>
      <xdr:grpSpPr>
        <a:xfrm>
          <a:off x="342900" y="13477875"/>
          <a:ext cx="5732780" cy="3495675"/>
          <a:chOff x="323850" y="16837043"/>
          <a:chExt cx="5737224" cy="3349188"/>
        </a:xfrm>
      </xdr:grpSpPr>
      <xdr:sp>
        <xdr:nvSpPr>
          <xdr:cNvPr id="181" name="Dreptunghi 180"/>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182" name="Pas" descr="Mai multe informații de pe web&#10;"/>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83" name="Conector drept 182" descr="Linie decorativă"/>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84" name="Butonul Următorul" descr="Înapoi la început, cu hyperlink la celula A1">
            <a:hlinkClick xmlns:r="http://schemas.openxmlformats.org/officeDocument/2006/relationships" r:id="rId1"/>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Înapoi la început</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xnSp>
        <xdr:nvCxnSpPr>
          <xdr:cNvPr id="185" name="Conector drept 184" descr="Linie decorativă"/>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86" name="Butonul Următorul" descr="Butonul Următorul pas, cu hyperlink la următoarea foaie de lucru">
            <a:hlinkClick xmlns:r="http://schemas.openxmlformats.org/officeDocument/2006/relationships" r:id="rId2"/>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sp>
        <xdr:nvSpPr>
          <xdr:cNvPr id="187" name="Pas" descr="Totul despre funcția SUM, cu hyperlink către web&#10;&#10;">
            <a:hlinkClick xmlns:r="http://schemas.openxmlformats.org/officeDocument/2006/relationships" r:id="rId3"/>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SUM</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88" name="Element grafic 22" descr="Săgeată">
            <a:hlinkClick xmlns:r="http://schemas.openxmlformats.org/officeDocument/2006/relationships" r:id="rId3"/>
          </xdr:cNvPr>
          <xdr:cNvPicPr>
            <a:picLocks noChangeAspect="1"/>
          </xdr:cNvPicPr>
        </xdr:nvPicPr>
        <xdr:blipFill>
          <a:blip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xdr:nvSpPr>
          <xdr:cNvPr id="189" name="Pas" descr="Totul despre utilizarea funcției Însumare automată pentru a aduna numere, cu hyperlink către web&#10;">
            <a:hlinkClick xmlns:r="http://schemas.openxmlformats.org/officeDocument/2006/relationships" r:id="rId6"/>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Utilizarea Însumării automate</a:t>
            </a:r>
            <a:r>
              <a:rPr lang="en-US" sz="1100" u="sng"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xdr:cNvPr>
          <xdr:cNvPicPr>
            <a:picLocks noChangeAspect="1"/>
          </xdr:cNvPicPr>
        </xdr:nvPicPr>
        <xdr:blipFill>
          <a:blip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xdr:nvSpPr>
          <xdr:cNvPr id="191" name="Pas" descr="Aflați totul despre funcția COUNT, cu hyperlink către web&#10;">
            <a:hlinkClick xmlns:r="http://schemas.openxmlformats.org/officeDocument/2006/relationships" r:id="rId7"/>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COUNT</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92" name="Element grafic 22" descr="Săgeată">
            <a:hlinkClick xmlns:r="http://schemas.openxmlformats.org/officeDocument/2006/relationships" r:id="rId7"/>
          </xdr:cNvPr>
          <xdr:cNvPicPr>
            <a:picLocks noChangeAspect="1"/>
          </xdr:cNvPicPr>
        </xdr:nvPicPr>
        <xdr:blipFill>
          <a:blip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xdr:nvSpPr>
          <xdr:cNvPr id="193" name="Pas" descr="Instruire gratuită pentru Excel online, cu hyperlink către web&#10;">
            <a:hlinkClick xmlns:r="http://schemas.openxmlformats.org/officeDocument/2006/relationships" r:id="rId8"/>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94" name="Element grafic 22" descr="Săgeată">
            <a:hlinkClick xmlns:r="http://schemas.openxmlformats.org/officeDocument/2006/relationships" r:id="rId8"/>
          </xdr:cNvPr>
          <xdr:cNvPicPr>
            <a:picLocks noChangeAspect="1"/>
          </xdr:cNvPicPr>
        </xdr:nvPicPr>
        <xdr:blipFill>
          <a:blip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xdr:cNvGrpSpPr/>
      </xdr:nvGrpSpPr>
      <xdr:grpSpPr>
        <a:xfrm>
          <a:off x="6448425" y="10292715"/>
          <a:ext cx="3561715" cy="1955800"/>
          <a:chOff x="6788150" y="10960177"/>
          <a:chExt cx="3714749" cy="1889001"/>
        </a:xfrm>
      </xdr:grpSpPr>
      <xdr:sp>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Faceți dublu clic pe această celulă. Veți observa numărul </a:t>
            </a:r>
            <a:r>
              <a:rPr lang="en-US" sz="1100" b="0" i="1" kern="1200" baseline="0">
                <a:solidFill>
                  <a:schemeClr val="dk1"/>
                </a:solidFill>
                <a:effectLst/>
                <a:latin typeface="+mn-lt"/>
                <a:ea typeface="+mn-ea"/>
                <a:cs typeface="+mn-cs"/>
              </a:rPr>
              <a:t>100</a:t>
            </a:r>
            <a:r>
              <a:rPr lang="en-US"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en-US" sz="1100" b="1" i="0" kern="1200" baseline="0">
                <a:solidFill>
                  <a:schemeClr val="dk1"/>
                </a:solidFill>
                <a:effectLst/>
                <a:latin typeface="+mn-lt"/>
                <a:ea typeface="+mn-ea"/>
                <a:cs typeface="+mn-cs"/>
              </a:rPr>
              <a:t>constantă</a:t>
            </a:r>
            <a:r>
              <a:rPr lang="en-US"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xdr:cNvPicPr>
            <a:picLocks noChangeAspect="1"/>
          </xdr:cNvPicPr>
        </xdr:nvPicPr>
        <xdr:blipFill>
          <a:blip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xdr:nvSpPr>
          <xdr:cNvPr id="198" name="Săgeată" descr="Săgeată"/>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xdr:cNvGrpSpPr/>
      </xdr:nvGrpSpPr>
      <xdr:grpSpPr>
        <a:xfrm>
          <a:off x="8150860" y="6978650"/>
          <a:ext cx="3459480" cy="1708150"/>
          <a:chOff x="8151295" y="6978650"/>
          <a:chExt cx="3212029" cy="1708150"/>
        </a:xfrm>
      </xdr:grpSpPr>
      <xdr:pic>
        <xdr:nvPicPr>
          <xdr:cNvPr id="200" name="Ilustrație cu bară de stare" descr="Ilustrație cu bară de stare Sum: 170"/>
          <xdr:cNvPicPr>
            <a:picLocks noChangeAspect="1"/>
          </xdr:cNvPicPr>
        </xdr:nvPicPr>
        <xdr:blipFill>
          <a:blip r:embed="rId11">
            <a:extLst>
              <a:ext uri="{28A0092B-C50C-407E-A947-70E740481C1C}">
                <a14:useLocalDpi xmlns:a14="http://schemas.microsoft.com/office/drawing/2010/main" val="0"/>
              </a:ext>
            </a:extLst>
          </a:blip>
          <a:srcRect/>
          <a:stretch>
            <a:fill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xdr:cNvGrpSpPr/>
        </xdr:nvGrpSpPr>
        <xdr:grpSpPr>
          <a:xfrm>
            <a:off x="8151295" y="6978650"/>
            <a:ext cx="3212029" cy="1708150"/>
            <a:chOff x="7539454" y="7993902"/>
            <a:chExt cx="3051070" cy="1708150"/>
          </a:xfrm>
        </xdr:grpSpPr>
        <xdr:grpSp>
          <xdr:nvGrpSpPr>
            <xdr:cNvPr id="202" name="Paranteze"/>
            <xdr:cNvGrpSpPr/>
          </xdr:nvGrpSpPr>
          <xdr:grpSpPr>
            <a:xfrm rot="599914">
              <a:off x="7539454" y="8145377"/>
              <a:ext cx="293814" cy="698211"/>
              <a:chOff x="9871108" y="1184220"/>
              <a:chExt cx="273326" cy="789155"/>
            </a:xfrm>
          </xdr:grpSpPr>
          <xdr:sp>
            <xdr:nvSpPr>
              <xdr:cNvPr id="205"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xdr:nvSpPr>
              <xdr:cNvPr id="206"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xdr:cNvPicPr>
              <a:picLocks noChangeAspect="1"/>
            </xdr:cNvPicPr>
          </xdr:nvPicPr>
          <xdr:blipFill>
            <a:blip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endPar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Selectați aceste celule. Apoi, în colțul din dreapta jos al</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ferestrei Excel, căutați următorul lucru:</a:t>
              </a: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b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b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anose="020B0502040204020203"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xdr:cNvGrpSpPr/>
      </xdr:nvGrpSpPr>
      <xdr:grpSpPr>
        <a:xfrm>
          <a:off x="8971915" y="3457575"/>
          <a:ext cx="2714625" cy="1390650"/>
          <a:chOff x="9048750" y="3743325"/>
          <a:chExt cx="2839722" cy="1390649"/>
        </a:xfrm>
      </xdr:grpSpPr>
      <xdr:sp>
        <xdr:nvSpPr>
          <xdr:cNvPr id="208" name="Pas" descr="EXTRA CREDIT&#10;Try the COUNT function using any of the methods you've already tried. The COUNT function counts the number of cells in a range that contain numbers.&#10;"/>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anose="020B0502040204020203" pitchFamily="34" charset="0"/>
              <a:cs typeface="Segoe UI"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Încercați funcția </a:t>
            </a:r>
            <a:r>
              <a:rPr lang="en-US" sz="1100" b="1" i="0" kern="1200" baseline="0">
                <a:solidFill>
                  <a:schemeClr val="dk1"/>
                </a:solidFill>
                <a:effectLst/>
                <a:latin typeface="+mn-lt"/>
                <a:ea typeface="+mn-ea"/>
                <a:cs typeface="+mn-cs"/>
              </a:rPr>
              <a:t>COUNT</a:t>
            </a:r>
            <a:r>
              <a:rPr lang="en-US" sz="1100" b="0" i="0" kern="1200" baseline="0">
                <a:solidFill>
                  <a:schemeClr val="dk1"/>
                </a:solidFill>
                <a:effectLst/>
                <a:latin typeface="+mn-lt"/>
                <a:ea typeface="+mn-ea"/>
                <a:cs typeface="+mn-cs"/>
              </a:rPr>
              <a:t> utilizând oricare dintre metodele încercate deja. Funcția </a:t>
            </a:r>
            <a:r>
              <a:rPr lang="en-US" sz="1100" b="1" i="0" kern="1200" baseline="0">
                <a:solidFill>
                  <a:schemeClr val="dk1"/>
                </a:solidFill>
                <a:effectLst/>
                <a:latin typeface="+mn-lt"/>
                <a:ea typeface="+mn-ea"/>
                <a:cs typeface="+mn-cs"/>
              </a:rPr>
              <a:t>COUNT</a:t>
            </a:r>
            <a:r>
              <a:rPr lang="en-US" sz="1100" b="0" i="0" kern="1200" baseline="0">
                <a:solidFill>
                  <a:schemeClr val="dk1"/>
                </a:solidFill>
                <a:effectLst/>
                <a:latin typeface="+mn-lt"/>
                <a:ea typeface="+mn-ea"/>
                <a:cs typeface="+mn-cs"/>
              </a:rPr>
              <a:t> contorizează numărul de celule dintr-o zonă care conține numere.</a:t>
            </a:r>
            <a:endParaRPr lang="en-US" sz="1100" b="0" i="0" kern="1200" baseline="0">
              <a:solidFill>
                <a:schemeClr val="dk1"/>
              </a:solidFill>
              <a:effectLst/>
              <a:latin typeface="+mn-lt"/>
              <a:ea typeface="+mn-ea"/>
              <a:cs typeface="+mn-cs"/>
            </a:endParaRPr>
          </a:p>
        </xdr:txBody>
      </xdr:sp>
      <xdr:pic>
        <xdr:nvPicPr>
          <xdr:cNvPr id="209" name="Panglică credit suplimentar" descr="Panglică decorativă"/>
          <xdr:cNvPicPr>
            <a:picLocks noChangeAspect="1"/>
          </xdr:cNvPicPr>
        </xdr:nvPicPr>
        <xdr:blipFill>
          <a:blip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xdr:nvSpPr>
          <xdr:cNvPr id="210" name="Săgeată credit suplimentar" descr="Săgeată"/>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xdr:cNvGrpSpPr/>
      </xdr:nvGrpSpPr>
      <xdr:grpSpPr>
        <a:xfrm>
          <a:off x="355600" y="5486400"/>
          <a:ext cx="5733415" cy="7848600"/>
          <a:chOff x="355809" y="4791079"/>
          <a:chExt cx="5733288" cy="7848596"/>
        </a:xfrm>
      </xdr:grpSpPr>
      <xdr:sp>
        <xdr:nvSpPr>
          <xdr:cNvPr id="227" name="Dreptunghi 226" descr="Fundal"/>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xdr:nvCxnSpPr>
          <xdr:cNvPr id="228" name="Conector drept 227" descr="Linie decorativă"/>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229" name="Conector drept 228" descr="Linie decorativă"/>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230" name="Pas" descr="Mai multe despre funcții&#10;"/>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sp>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Accesați </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fila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Formule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Bibliotecă de funcții</a:t>
            </a:r>
            <a:r>
              <a:rPr lang="en-US" sz="1100" b="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Text</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en-US"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r>
              <a:rPr lang="en-US"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vă va permite să căutați funcții după nume și să lansați un expert de funcții care vă poate ajuta să construiți o formulă. </a:t>
            </a: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Atunci când începeți să tastați un nume de funcție după ce apăsați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
            </a:r>
            <a:r>
              <a:rPr lang="en-US" sz="1100" b="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Excel va lansa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Intellisense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Acum să vedem anatomia câtorva funcții. Funcția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SUM</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xdr:cNvPicPr>
          <a:picLocks noChangeAspect="1"/>
        </xdr:cNvPicPr>
      </xdr:nvPicPr>
      <xdr:blipFill>
        <a:blip r:embed="rId16">
          <a:extLst>
            <a:ext uri="{28A0092B-C50C-407E-A947-70E740481C1C}">
              <a14:useLocalDpi xmlns:a14="http://schemas.microsoft.com/office/drawing/2010/main" val="0"/>
            </a:ext>
          </a:extLst>
        </a:blip>
        <a:srcRect/>
        <a:stretch>
          <a:fillRect/>
        </a:stretch>
      </xdr:blipFill>
      <xdr:spPr>
        <a:xfrm>
          <a:off x="2011680" y="8201025"/>
          <a:ext cx="1790700" cy="589915"/>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xdr:cNvGrpSpPr/>
      </xdr:nvGrpSpPr>
      <xdr:grpSpPr>
        <a:xfrm>
          <a:off x="1472565" y="9248775"/>
          <a:ext cx="3165475" cy="1845310"/>
          <a:chOff x="4386251" y="4314825"/>
          <a:chExt cx="3144838" cy="1845672"/>
        </a:xfrm>
      </xdr:grpSpPr>
      <xdr:sp>
        <xdr:nvSpPr>
          <xdr:cNvPr id="219" name="txt_Formulă" descr="=SUM(D38:D41) "/>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=SUM(D35:D38;H:H)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xdr:cNvGrpSpPr/>
        </xdr:nvGrpSpPr>
        <xdr:grpSpPr>
          <a:xfrm>
            <a:off x="4486922" y="4314825"/>
            <a:ext cx="3044167" cy="1394627"/>
            <a:chOff x="4486922" y="4314825"/>
            <a:chExt cx="3044167" cy="1394627"/>
          </a:xfrm>
        </xdr:grpSpPr>
        <xdr:sp>
          <xdr:nvSpPr>
            <xdr:cNvPr id="221" name="AcoladăFormulăSus"/>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222" name="AcoladăFormulăSus"/>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223" name="AcoladăFormulăSus"/>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224" name="txt_ExplicațieFormulăSus" descr="Numele funcției&#10;"/>
            <xdr:cNvSpPr txBox="1">
              <a:spLocks noChangeArrowheads="1"/>
            </xdr:cNvSpPr>
          </xdr:nvSpPr>
          <xdr:spPr>
            <a:xfrm>
              <a:off x="4486922" y="4314825"/>
              <a:ext cx="678910"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Numele funcției.</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225" name="txt_ExplicațieFormulăSus" descr="Primul argument. Este aproape întotdeauna necesar.&#10;&#10;"/>
            <xdr:cNvSpPr txBox="1">
              <a:spLocks noChangeArrowheads="1"/>
            </xdr:cNvSpPr>
          </xdr:nvSpPr>
          <xdr:spPr>
            <a:xfrm>
              <a:off x="5265823" y="4324350"/>
              <a:ext cx="1186971"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226" name="txt_ExplicațieFormulăSus" descr="Argumente suplimentare, separate prin virgulă (,).&#10;&#10;"/>
            <xdr:cNvSpPr txBox="1">
              <a:spLocks noChangeArrowheads="1"/>
            </xdr:cNvSpPr>
          </xdr:nvSpPr>
          <xdr:spPr>
            <a:xfrm>
              <a:off x="6557951" y="4333875"/>
              <a:ext cx="973138"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xdr:from>
      <xdr:col>0</xdr:col>
      <xdr:colOff>547558</xdr:colOff>
      <xdr:row>54</xdr:row>
      <xdr:rowOff>19051</xdr:rowOff>
    </xdr:from>
    <xdr:to>
      <xdr:col>1</xdr:col>
      <xdr:colOff>5048250</xdr:colOff>
      <xdr:row>58</xdr:row>
      <xdr:rowOff>104775</xdr:rowOff>
    </xdr:to>
    <xdr:sp>
      <xdr:nvSpPr>
        <xdr:cNvPr id="215" name="txt_Pas" descr="Dacă funcția SUM putea vorbi, ar spune: „returnați suma tuturor valorilor din celulele de la D38 la D41 și toată coloana H. Acum, să încercăm una care nu necesită niciun argument.&#10;"/>
        <xdr:cNvSpPr txBox="1"/>
      </xdr:nvSpPr>
      <xdr:spPr>
        <a:xfrm>
          <a:off x="547370" y="10877550"/>
          <a:ext cx="5348605" cy="847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Dacă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ar putea vorbi, ar spune: „returnați suma tuturor valorilor din celulele de la D35 la D38 și toată coloana H”.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să încercăm una care nu necesită niciun argument.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xdr:cNvGrpSpPr/>
      </xdr:nvGrpSpPr>
      <xdr:grpSpPr>
        <a:xfrm>
          <a:off x="1329690" y="11820525"/>
          <a:ext cx="3232785" cy="1388110"/>
          <a:chOff x="1606206" y="11125201"/>
          <a:chExt cx="3232494" cy="1388472"/>
        </a:xfrm>
      </xdr:grpSpPr>
      <xdr:sp>
        <xdr:nvSpPr>
          <xdr:cNvPr id="216" name="AcoladăFormulăSus"/>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217" name="txt_Formulă" descr="=TODAY()"/>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xdr:nvSpPr>
          <xdr:cNvPr id="218" name="txt_ExplicațieFormulăSus" descr="Funcția TODAY returnează data de astăzi. Aceasta se va actualiza automat atunci când Excel recalculează.&#10;&#10;"/>
          <xdr:cNvSpPr txBox="1">
            <a:spLocks noChangeArrowheads="1"/>
          </xdr:cNvSpPr>
        </xdr:nvSpPr>
        <xdr:spPr>
          <a:xfrm>
            <a:off x="1606206" y="11125201"/>
            <a:ext cx="3232494" cy="46672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Funcția </a:t>
            </a:r>
            <a:r>
              <a:rPr lang="en-US" sz="1100" b="1">
                <a:effectLst/>
                <a:latin typeface="Calibri" panose="020F0502020204030204" pitchFamily="34" charset="0"/>
                <a:ea typeface="Calibri" panose="020F0502020204030204" pitchFamily="34" charset="0"/>
                <a:cs typeface="Times New Roman" panose="02020603050405020304" pitchFamily="18" charset="0"/>
              </a:rPr>
              <a:t>TODAY</a:t>
            </a:r>
            <a:r>
              <a:rPr lang="en-US"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xdr:cNvGrpSpPr/>
      </xdr:nvGrpSpPr>
      <xdr:grpSpPr>
        <a:xfrm>
          <a:off x="342900" y="351790"/>
          <a:ext cx="5734050" cy="5010150"/>
          <a:chOff x="323850" y="276223"/>
          <a:chExt cx="5734050" cy="4817016"/>
        </a:xfrm>
      </xdr:grpSpPr>
      <xdr:sp>
        <xdr:nvSpPr>
          <xdr:cNvPr id="233" name="txt_FundalTur" descr="Fundal"/>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234" name="txt_AntetTur" descr="Introducere în funcții"/>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Introducere în funcții</a:t>
            </a:r>
            <a:endPar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235" name="txt_TurLinia1" descr="Linie decorativă"/>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236" name="txt_TurLinia2" descr="Linie decorativă"/>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238" name="grp_Pas"/>
          <xdr:cNvGrpSpPr/>
        </xdr:nvGrpSpPr>
        <xdr:grpSpPr>
          <a:xfrm>
            <a:off x="542925" y="1638300"/>
            <a:ext cx="5295901" cy="577157"/>
            <a:chOff x="609600" y="7810500"/>
            <a:chExt cx="5261542" cy="577157"/>
          </a:xfrm>
        </xdr:grpSpPr>
        <xdr:sp>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Sub coloana Cantitate pentru Fruct (celula D7),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=SUM(D3:D6)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selectați zona respectivă cu mouse-ul și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Acest lucru va aduna valorile din celulele D3, D4, D5 și D6. Răspunsul dvs. ar trebui să fie 170.</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48" name="shp_Pas" descr="1"/>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239" name="grp_Pas"/>
          <xdr:cNvGrpSpPr/>
        </xdr:nvGrpSpPr>
        <xdr:grpSpPr>
          <a:xfrm>
            <a:off x="542925" y="2463660"/>
            <a:ext cx="5220101" cy="1109381"/>
            <a:chOff x="609600" y="8097697"/>
            <a:chExt cx="5186234" cy="1109381"/>
          </a:xfrm>
        </xdr:grpSpPr>
        <xdr:sp>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să încercăm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galbenă de sub coloana pentru Carne (celula G7), apoi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Veți vedea că Excel introduce automat formula pentru dvs.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 confirma. Caracteristica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are toate funcțiile obișnuite.</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46" name="shp_Pas" descr="2"/>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240" name="Grup 239"/>
          <xdr:cNvGrpSpPr/>
        </xdr:nvGrpSpPr>
        <xdr:grpSpPr>
          <a:xfrm>
            <a:off x="542925" y="3518720"/>
            <a:ext cx="5234994" cy="601091"/>
            <a:chOff x="561975" y="3328220"/>
            <a:chExt cx="5234994" cy="601091"/>
          </a:xfrm>
        </xdr:grpSpPr>
        <xdr:sp>
          <xdr:nvSpPr>
            <xdr:cNvPr id="241" name="3" descr="3"/>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sp>
          <xdr:nvSpPr>
            <xdr:cNvPr id="242" name="Pas" descr="Iată o comandă rapidă de la tastatură foarte utilă. Selectați celula D15, apoi apăsați Alt = apoi Enter. Acest lucru introduce automat SUM pentru dvs.&#10;"/>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Iată o comandă rapidă interesantă de la tastatură. Selectați celula D15, apoi apăsați 	              apoi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Acest lucru introduce automat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dvs.</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43" name="Tasta egal" descr="Tasta egal"/>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xdr:nvSpPr>
            <xdr:cNvPr id="244" name="Tasta Alt" descr="Tasta Alt"/>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xdr:nvSpPr>
        <xdr:cNvPr id="249" name="Butonul Mai multe detalii" descr="Defilați în jos pentru mai multe detalii">
          <a:hlinkClick xmlns:r="http://schemas.openxmlformats.org/officeDocument/2006/relationships" r:id="rId17"/>
        </xdr:cNvPr>
        <xdr:cNvSpPr/>
      </xdr:nvSpPr>
      <xdr:spPr>
        <a:xfrm>
          <a:off x="647700" y="4695825"/>
          <a:ext cx="2722880" cy="53086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1</xdr:col>
      <xdr:colOff>3562349</xdr:colOff>
      <xdr:row>21</xdr:row>
      <xdr:rowOff>123826</xdr:rowOff>
    </xdr:from>
    <xdr:to>
      <xdr:col>1</xdr:col>
      <xdr:colOff>5002349</xdr:colOff>
      <xdr:row>23</xdr:row>
      <xdr:rowOff>87725</xdr:rowOff>
    </xdr:to>
    <xdr:sp>
      <xdr:nvSpPr>
        <xdr:cNvPr id="250" name="Butonul Următorul" descr="Butonul Următorul pas, cu hyperlink la următoarea foaie">
          <a:hlinkClick xmlns:r="http://schemas.openxmlformats.org/officeDocument/2006/relationships" r:id="rId2"/>
        </xdr:cNvPr>
        <xdr:cNvSpPr/>
      </xdr:nvSpPr>
      <xdr:spPr>
        <a:xfrm>
          <a:off x="4409440" y="4695825"/>
          <a:ext cx="1440180" cy="34480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xdr:cNvGrpSpPr/>
      </xdr:nvGrpSpPr>
      <xdr:grpSpPr>
        <a:xfrm>
          <a:off x="8963025" y="3438525"/>
          <a:ext cx="2781300" cy="1828800"/>
          <a:chOff x="9048750" y="3743325"/>
          <a:chExt cx="2909468" cy="1828800"/>
        </a:xfrm>
      </xdr:grpSpPr>
      <xdr:sp>
        <xdr:nvSpPr>
          <xdr:cNvPr id="51" name="Pas" descr="EXTRA CREDIT&#10;Try adding your own AVERAGE or COUNT function here by typing it by hand. If you look closely, you'll see Excel's intellisense try to help you.&#10;"/>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endParaRPr lang="en-US" sz="1200" b="1" kern="0">
              <a:solidFill>
                <a:srgbClr val="ED7D31">
                  <a:lumMod val="60000"/>
                  <a:lumOff val="40000"/>
                </a:srgbClr>
              </a:solidFill>
              <a:latin typeface="+mj-lt"/>
              <a:ea typeface="Segoe UI" panose="020B0502040204020203" pitchFamily="34" charset="0"/>
              <a:cs typeface="Segoe UI" panose="020B0502040204020203" pitchFamily="34" charset="0"/>
            </a:endParaRPr>
          </a:p>
          <a:p>
            <a:pPr lvl="0" rtl="0">
              <a:defRPr/>
            </a:pPr>
            <a:r>
              <a:rPr lang="en-US" sz="1100"/>
              <a:t>Încercați să utilizați</a:t>
            </a:r>
            <a:r>
              <a:rPr lang="en-US" sz="1100" baseline="0"/>
              <a:t> </a:t>
            </a:r>
            <a:r>
              <a:rPr lang="en-US" sz="1100" b="1"/>
              <a:t>MEDIAN</a:t>
            </a:r>
            <a:r>
              <a:rPr lang="en-US" sz="1100"/>
              <a:t> sau </a:t>
            </a:r>
            <a:r>
              <a:rPr lang="en-US" sz="1100" b="1"/>
              <a:t>MODE</a:t>
            </a:r>
            <a:r>
              <a:rPr lang="en-US" sz="1100"/>
              <a:t> aici.</a:t>
            </a:r>
            <a:r>
              <a:rPr lang="en-US" sz="1100" baseline="0"/>
              <a:t> </a:t>
            </a:r>
            <a:endParaRPr lang="en-US" sz="1100" baseline="0"/>
          </a:p>
          <a:p>
            <a:pPr lvl="0" rtl="0">
              <a:defRPr/>
            </a:pPr>
            <a:endParaRPr lang="en-US" sz="1100" baseline="0"/>
          </a:p>
          <a:p>
            <a:pPr lvl="0" rtl="0">
              <a:defRPr/>
            </a:pPr>
            <a:r>
              <a:rPr lang="en-US" sz="1100" b="1" baseline="0"/>
              <a:t>MEDIAN</a:t>
            </a:r>
            <a:r>
              <a:rPr lang="en-US" sz="1100" baseline="0"/>
              <a:t> vă oferă valoarea din mijlocul setului de date, în timp ce </a:t>
            </a:r>
            <a:endParaRPr lang="en-US" sz="1100" baseline="0"/>
          </a:p>
          <a:p>
            <a:pPr lvl="0" rtl="0">
              <a:defRPr/>
            </a:pPr>
            <a:r>
              <a:rPr lang="en-US" sz="1100" b="1" baseline="0"/>
              <a:t>MODE</a:t>
            </a:r>
            <a:r>
              <a:rPr lang="en-US" sz="1100" baseline="0"/>
              <a:t> oferă valoarea care apare cel mai frecvent.</a:t>
            </a:r>
            <a:endParaRPr lang="en-US" sz="1100"/>
          </a:p>
        </xdr:txBody>
      </xdr:sp>
      <xdr:pic>
        <xdr:nvPicPr>
          <xdr:cNvPr id="52" name="Panglică credit suplimentar" descr="Panglică decorativă"/>
          <xdr:cNvPicPr>
            <a:picLocks noChangeAspect="1"/>
          </xdr:cNvPicPr>
        </xdr:nvPicPr>
        <xdr:blipFill>
          <a:blip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xdr:nvSpPr>
          <xdr:cNvPr id="53" name="Săgeată credit suplimentar" descr="Săgeată"/>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xdr:nvSpPr>
        <xdr:cNvPr id="58" name="ButonulAnteriorul" descr="Reveniți la foaia anterioară">
          <a:hlinkClick xmlns:r="http://schemas.openxmlformats.org/officeDocument/2006/relationships" r:id="rId3"/>
        </xdr:cNvPr>
        <xdr:cNvSpPr/>
      </xdr:nvSpPr>
      <xdr:spPr>
        <a:xfrm flipH="1">
          <a:off x="480695" y="3188970"/>
          <a:ext cx="1146175" cy="3479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1</xdr:col>
      <xdr:colOff>3662126</xdr:colOff>
      <xdr:row>13</xdr:row>
      <xdr:rowOff>103667</xdr:rowOff>
    </xdr:from>
    <xdr:to>
      <xdr:col>1</xdr:col>
      <xdr:colOff>4794925</xdr:colOff>
      <xdr:row>15</xdr:row>
      <xdr:rowOff>70139</xdr:rowOff>
    </xdr:to>
    <xdr:sp>
      <xdr:nvSpPr>
        <xdr:cNvPr id="59" name="ButonulUrmătorul" descr="Treceți la foaia următoare">
          <a:hlinkClick xmlns:r="http://schemas.openxmlformats.org/officeDocument/2006/relationships" r:id="rId4"/>
        </xdr:cNvPr>
        <xdr:cNvSpPr/>
      </xdr:nvSpPr>
      <xdr:spPr>
        <a:xfrm>
          <a:off x="4509770" y="3151505"/>
          <a:ext cx="1132840" cy="34734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xdr:cNvGrpSpPr/>
      </xdr:nvGrpSpPr>
      <xdr:grpSpPr>
        <a:xfrm>
          <a:off x="323850" y="3781425"/>
          <a:ext cx="5695950" cy="2400300"/>
          <a:chOff x="323850" y="3781426"/>
          <a:chExt cx="5695950" cy="2400299"/>
        </a:xfrm>
      </xdr:grpSpPr>
      <xdr:sp>
        <xdr:nvSpPr>
          <xdr:cNvPr id="62" name="Dreptunghi 61"/>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63" name="Pas" descr="Mai multe informații de pe web&#10;"/>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64" name="Conector drept 63" descr="Linie decorativă"/>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65" name="Conector drept 64" descr="Linie decorativă"/>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xdr:cNvGrpSpPr/>
      </xdr:nvGrpSpPr>
      <xdr:grpSpPr>
        <a:xfrm>
          <a:off x="533400" y="4398010"/>
          <a:ext cx="2867025" cy="358775"/>
          <a:chOff x="533831" y="4331419"/>
          <a:chExt cx="2866594" cy="359079"/>
        </a:xfrm>
      </xdr:grpSpPr>
      <xdr:sp>
        <xdr:nvSpPr>
          <xdr:cNvPr id="66" name="Pas" descr="Totul despre funcția AVERAGE, cu hyperlink către web&#10;&#10;">
            <a:hlinkClick xmlns:r="http://schemas.openxmlformats.org/officeDocument/2006/relationships" r:id="rId5"/>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AVERAGE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67" name="Element grafic 22" descr="Săgeată">
            <a:hlinkClick xmlns:r="http://schemas.openxmlformats.org/officeDocument/2006/relationships" r:id="rId5"/>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xdr:cNvGrpSpPr/>
      </xdr:nvGrpSpPr>
      <xdr:grpSpPr>
        <a:xfrm>
          <a:off x="533400" y="4772025"/>
          <a:ext cx="2895600" cy="364490"/>
          <a:chOff x="533831" y="4705860"/>
          <a:chExt cx="2895169" cy="364389"/>
        </a:xfrm>
      </xdr:grpSpPr>
      <xdr:sp>
        <xdr:nvSpPr>
          <xdr:cNvPr id="68" name="Pas" descr="Totul despre funcția COUNT, cu hyperlink către web&#10;">
            <a:hlinkClick xmlns:r="http://schemas.openxmlformats.org/officeDocument/2006/relationships" r:id="rId8"/>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MEDIAN</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69" name="Element grafic 22" descr="Săgeată">
            <a:hlinkClick xmlns:r="http://schemas.openxmlformats.org/officeDocument/2006/relationships" r:id="rId8"/>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xdr:cNvGrpSpPr/>
      </xdr:nvGrpSpPr>
      <xdr:grpSpPr>
        <a:xfrm>
          <a:off x="533400" y="5166995"/>
          <a:ext cx="2469515" cy="358775"/>
          <a:chOff x="533831" y="5100523"/>
          <a:chExt cx="2469354" cy="359079"/>
        </a:xfrm>
      </xdr:grpSpPr>
      <xdr:sp>
        <xdr:nvSpPr>
          <xdr:cNvPr id="70" name="Pas" descr="Utilizați Excel drept calculator, cu hyperlink către web&#10;">
            <a:hlinkClick xmlns:r="http://schemas.openxmlformats.org/officeDocument/2006/relationships" r:id="rId9"/>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MODE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71" name="Grafic 70" descr="Săgeată">
            <a:hlinkClick xmlns:r="http://schemas.openxmlformats.org/officeDocument/2006/relationships" r:id="rId9"/>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xdr:cNvGrpSpPr/>
      </xdr:nvGrpSpPr>
      <xdr:grpSpPr>
        <a:xfrm>
          <a:off x="546100" y="5556250"/>
          <a:ext cx="3121025" cy="364490"/>
          <a:chOff x="546440" y="5489878"/>
          <a:chExt cx="3120685" cy="364389"/>
        </a:xfrm>
      </xdr:grpSpPr>
      <xdr:sp>
        <xdr:nvSpPr>
          <xdr:cNvPr id="72" name="Pas" descr="Instruire gratuită pentru Excel online, cu hyperlink către web&#10;">
            <a:hlinkClick xmlns:r="http://schemas.openxmlformats.org/officeDocument/2006/relationships" r:id="rId10"/>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73" name="Element grafic 22" descr="Săgeată">
            <a:hlinkClick xmlns:r="http://schemas.openxmlformats.org/officeDocument/2006/relationships" r:id="rId10"/>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xdr:cNvGrpSpPr/>
      </xdr:nvGrpSpPr>
      <xdr:grpSpPr>
        <a:xfrm>
          <a:off x="333375" y="352425"/>
          <a:ext cx="5676900" cy="3314700"/>
          <a:chOff x="333375" y="352425"/>
          <a:chExt cx="5676900" cy="3314700"/>
        </a:xfrm>
      </xdr:grpSpPr>
      <xdr:sp>
        <xdr:nvSpPr>
          <xdr:cNvPr id="54" name="Fundal" descr="Fundal"/>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xdr:nvCxnSpPr>
          <xdr:cNvPr id="55" name="Linia de jos" descr="Linie decorativă"/>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56" name="Pas" descr="Funcțiile AVERAGE și COUNT"/>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sp>
        <xdr:nvSpPr>
          <xdr:cNvPr id="60" name="Introducere despre adunarea numerelor" descr="Use the AVERAGE function to get the average of numbers in a range of cells.&#10;Use the COUNT function to get the count of cells with values in them. The values can be numbers or text.&#10;"/>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en-US"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endParaRPr lang="en-US" sz="1100" kern="1200">
              <a:solidFill>
                <a:schemeClr val="tx1">
                  <a:lumMod val="75000"/>
                  <a:lumOff val="25000"/>
                </a:schemeClr>
              </a:solidFill>
              <a:latin typeface="Segoe UI" panose="020B0502040204020203" pitchFamily="34" charset="0"/>
              <a:ea typeface="+mn-ea"/>
              <a:cs typeface="Segoe UI" panose="020B0502040204020203" pitchFamily="34" charset="0"/>
            </a:endParaRPr>
          </a:p>
        </xdr:txBody>
      </xdr:sp>
      <xdr:cxnSp>
        <xdr:nvCxnSpPr>
          <xdr:cNvPr id="74" name="Conector drept 73" descr="Linie decorativă"/>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xdr:cNvGrpSpPr/>
        </xdr:nvGrpSpPr>
        <xdr:grpSpPr>
          <a:xfrm>
            <a:off x="542930" y="1403805"/>
            <a:ext cx="5236919" cy="551293"/>
            <a:chOff x="263059" y="1930616"/>
            <a:chExt cx="5245171" cy="561382"/>
          </a:xfrm>
        </xdr:grpSpPr>
        <xdr:sp>
          <xdr:nvSpPr>
            <xdr:cNvPr id="76" name="Pas" descr="Faceți clic pe celula D7, apoi utilizați Expertul Însumare automată pentru a adăuga o funcție AVERAGE.&#10;"/>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Selectați celula D7, apoi utilizați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adăuga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77" name="1" descr="1"/>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78" name="grp_Pas"/>
          <xdr:cNvGrpSpPr/>
        </xdr:nvGrpSpPr>
        <xdr:grpSpPr>
          <a:xfrm>
            <a:off x="533405" y="1913405"/>
            <a:ext cx="5246444" cy="551297"/>
            <a:chOff x="145889" y="1133127"/>
            <a:chExt cx="5254711" cy="561387"/>
          </a:xfrm>
        </xdr:grpSpPr>
        <xdr:sp>
          <xdr:nvSpPr>
            <xdr:cNvPr id="79" name="Pas" descr="Acum faceți clic pe celula G7 și introduceți manual o funcție COUNT, tastând =COUNT(D3:D6).&#10;"/>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selectați celula G7 și introduceți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tastând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=AVERAGE(G3:G6)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80" name="1" descr="1"/>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81" name="grp_Pas"/>
          <xdr:cNvGrpSpPr/>
        </xdr:nvGrpSpPr>
        <xdr:grpSpPr>
          <a:xfrm>
            <a:off x="533400" y="2447012"/>
            <a:ext cx="5293285" cy="554249"/>
            <a:chOff x="146717" y="1055482"/>
            <a:chExt cx="5250416" cy="561387"/>
          </a:xfrm>
        </xdr:grpSpPr>
        <xdr:sp>
          <xdr:nvSpPr>
            <xdr:cNvPr id="82" name="Pas" descr="În celula D15, puteți să utilizați Expertul însumare automată sau să tastați manual pentru a introduce o funcție AVERAGE sau COUNT. &#10;"/>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D15, puteți utiliza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puteți tasta pentru a introduce o altă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83" name="1" descr="1"/>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571500</xdr:colOff>
      <xdr:row>13</xdr:row>
      <xdr:rowOff>133350</xdr:rowOff>
    </xdr:from>
    <xdr:to>
      <xdr:col>1</xdr:col>
      <xdr:colOff>998945</xdr:colOff>
      <xdr:row>15</xdr:row>
      <xdr:rowOff>87799</xdr:rowOff>
    </xdr:to>
    <xdr:sp>
      <xdr:nvSpPr>
        <xdr:cNvPr id="40" name="ButonulAnteriorul" descr="Reveniți la foaia anterioară">
          <a:hlinkClick xmlns:r="http://schemas.openxmlformats.org/officeDocument/2006/relationships" r:id="rId3"/>
        </xdr:cNvPr>
        <xdr:cNvSpPr/>
      </xdr:nvSpPr>
      <xdr:spPr>
        <a:xfrm flipH="1">
          <a:off x="571500" y="318135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1</xdr:col>
      <xdr:colOff>3646536</xdr:colOff>
      <xdr:row>13</xdr:row>
      <xdr:rowOff>133350</xdr:rowOff>
    </xdr:from>
    <xdr:to>
      <xdr:col>1</xdr:col>
      <xdr:colOff>4921706</xdr:colOff>
      <xdr:row>15</xdr:row>
      <xdr:rowOff>87799</xdr:rowOff>
    </xdr:to>
    <xdr:sp>
      <xdr:nvSpPr>
        <xdr:cNvPr id="41" name="ButonulUrmătorul" descr="Treceți la foaia următoare">
          <a:hlinkClick xmlns:r="http://schemas.openxmlformats.org/officeDocument/2006/relationships" r:id="rId4"/>
        </xdr:cNvPr>
        <xdr:cNvSpPr/>
      </xdr:nvSpPr>
      <xdr:spPr>
        <a:xfrm>
          <a:off x="4493895" y="318135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xdr:cNvGrpSpPr/>
      </xdr:nvGrpSpPr>
      <xdr:grpSpPr>
        <a:xfrm>
          <a:off x="10096500" y="857250"/>
          <a:ext cx="2561590" cy="1409700"/>
          <a:chOff x="7539454" y="7993902"/>
          <a:chExt cx="2562091" cy="1409701"/>
        </a:xfrm>
      </xdr:grpSpPr>
      <xdr:grpSp>
        <xdr:nvGrpSpPr>
          <xdr:cNvPr id="43" name="Paranteze"/>
          <xdr:cNvGrpSpPr/>
        </xdr:nvGrpSpPr>
        <xdr:grpSpPr>
          <a:xfrm rot="599914">
            <a:off x="7539454" y="8145377"/>
            <a:ext cx="293814" cy="698211"/>
            <a:chOff x="9871108" y="1184220"/>
            <a:chExt cx="273326" cy="789155"/>
          </a:xfrm>
        </xdr:grpSpPr>
        <xdr:sp>
          <xdr:nvSpPr>
            <xdr:cNvPr id="46"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xdr:nvSpPr>
            <xdr:cNvPr id="47"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xdr:cNvPicPr>
            <a:picLocks noChangeAspect="1"/>
          </xdr:cNvPicPr>
        </xdr:nvPicPr>
        <xdr:blipFill>
          <a:blip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xdr:nvSpPr>
          <xdr:cNvPr id="45" name="Instrucțiuni" descr="CHECK THIS OUT&#10;Select any range of numbers, then look in the Status Bar for an instant Average.&#10;"/>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endPar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Selectați orice zonă de numere</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anose="020B0502040204020203"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507180</xdr:colOff>
      <xdr:row>1</xdr:row>
      <xdr:rowOff>110785</xdr:rowOff>
    </xdr:from>
    <xdr:to>
      <xdr:col>1</xdr:col>
      <xdr:colOff>4855395</xdr:colOff>
      <xdr:row>1</xdr:row>
      <xdr:rowOff>110785</xdr:rowOff>
    </xdr:to>
    <xdr:cxnSp>
      <xdr:nvCxnSpPr>
        <xdr:cNvPr id="11" name="Linia de jos" descr="Linie decorativă"/>
        <xdr:cNvCxnSpPr/>
      </xdr:nvCxnSpPr>
      <xdr:spPr>
        <a:xfrm>
          <a:off x="506730" y="872490"/>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xdr:nvSpPr>
        <xdr:cNvPr id="10" name="Fundal" descr="Fundal"/>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xdr:nvSpPr>
        <xdr:cNvPr id="12" name="Pas" descr="Funcțiile MIN și MAX &#10;"/>
        <xdr:cNvSpPr txBox="1"/>
      </xdr:nvSpPr>
      <xdr:spPr>
        <a:xfrm>
          <a:off x="554355" y="382905"/>
          <a:ext cx="5199380" cy="644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xdr:nvCxnSpPr>
        <xdr:cNvPr id="13" name="Linia de jos" descr="Linie decorativă"/>
        <xdr:cNvCxnSpPr/>
      </xdr:nvCxnSpPr>
      <xdr:spPr>
        <a:xfrm>
          <a:off x="554355" y="3117850"/>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xdr:cNvGrpSpPr/>
      </xdr:nvGrpSpPr>
      <xdr:grpSpPr>
        <a:xfrm>
          <a:off x="571500" y="1442720"/>
          <a:ext cx="5217795" cy="593090"/>
          <a:chOff x="425239" y="1752333"/>
          <a:chExt cx="5226084" cy="603875"/>
        </a:xfrm>
      </xdr:grpSpPr>
      <xdr:sp>
        <xdr:nvSpPr>
          <xdr:cNvPr id="24" name="Pas" descr="Selectați celula D7, apoi utilizați Expertul Însumare automată pentru a adăuga o funcție MIN.&#10;&#10;"/>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Selectați celula D7, apoi utilizați Expertul Însumare automată pentru a adăuga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MIN</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5" name="1" descr="1"/>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xdr:cNvGrpSpPr/>
      </xdr:nvGrpSpPr>
      <xdr:grpSpPr>
        <a:xfrm>
          <a:off x="561975" y="1962150"/>
          <a:ext cx="5217795" cy="554355"/>
          <a:chOff x="308069" y="1003336"/>
          <a:chExt cx="5226090" cy="565088"/>
        </a:xfrm>
      </xdr:grpSpPr>
      <xdr:sp>
        <xdr:nvSpPr>
          <xdr:cNvPr id="22" name="Pas" descr="Acum selectați celula G7 și introduceți o funcție MAX tastând =MAX(D3:D6).&#10;"/>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selectați celula G7 și introduceți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tastând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=MAX(G3:G6)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3" name="1" descr="1"/>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571500</xdr:colOff>
      <xdr:row>1</xdr:row>
      <xdr:rowOff>133348</xdr:rowOff>
    </xdr:from>
    <xdr:to>
      <xdr:col>1</xdr:col>
      <xdr:colOff>5024713</xdr:colOff>
      <xdr:row>3</xdr:row>
      <xdr:rowOff>190499</xdr:rowOff>
    </xdr:to>
    <xdr:sp>
      <xdr:nvSpPr>
        <xdr:cNvPr id="18" name="Introducere despre adunarea numerelor" descr="Use the MIN function to get the smallest number in a range of cells.&#10;Use the MAX function to get the largest number in a range of cells.&#10;"/>
        <xdr:cNvSpPr txBox="1"/>
      </xdr:nvSpPr>
      <xdr:spPr>
        <a:xfrm>
          <a:off x="571500" y="894715"/>
          <a:ext cx="5300345"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en-US"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endParaRPr lang="en-US" sz="1100" kern="1200">
            <a:solidFill>
              <a:schemeClr val="tx1">
                <a:lumMod val="75000"/>
                <a:lumOff val="25000"/>
              </a:schemeClr>
            </a:solidFill>
            <a:latin typeface="Segoe UI" panose="020B0502040204020203" pitchFamily="34" charset="0"/>
            <a:ea typeface="+mn-ea"/>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Utilizați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obține numărul maxim dintr-o zonă de celule.</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xdr:cNvGrpSpPr/>
      </xdr:nvGrpSpPr>
      <xdr:grpSpPr>
        <a:xfrm>
          <a:off x="561975" y="2475865"/>
          <a:ext cx="5268595" cy="596265"/>
          <a:chOff x="307333" y="1003336"/>
          <a:chExt cx="5225997" cy="603885"/>
        </a:xfrm>
      </xdr:grpSpPr>
      <xdr:sp>
        <xdr:nvSpPr>
          <xdr:cNvPr id="20" name="Pas" descr="În celula D15, puteți să utilizați Expertul însumare automată sau să tastați pentru a introduce o funcție MIN sau MAX. &#10;&#10;"/>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D15, puteți să utilizați Expertul Însumare automată sau să tastați pentru a introduce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MIN</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21" name="1" descr="1"/>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xdr:cNvGrpSpPr/>
      </xdr:nvGrpSpPr>
      <xdr:grpSpPr>
        <a:xfrm>
          <a:off x="342900" y="3829050"/>
          <a:ext cx="5695950" cy="2076450"/>
          <a:chOff x="361950" y="4257676"/>
          <a:chExt cx="5695950" cy="2076450"/>
        </a:xfrm>
      </xdr:grpSpPr>
      <xdr:sp>
        <xdr:nvSpPr>
          <xdr:cNvPr id="27" name="Dreptunghi 26"/>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28" name="Pas" descr="Mai multe informații de pe web&#10;"/>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29" name="Conector drept 28" descr="Linie decorativă"/>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30" name="Conector drept 29" descr="Linie decorativă"/>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xdr:cNvGrpSpPr/>
      </xdr:nvGrpSpPr>
      <xdr:grpSpPr>
        <a:xfrm>
          <a:off x="571500" y="4455160"/>
          <a:ext cx="2867025" cy="358775"/>
          <a:chOff x="571931" y="4826719"/>
          <a:chExt cx="2866594" cy="359079"/>
        </a:xfrm>
      </xdr:grpSpPr>
      <xdr:sp>
        <xdr:nvSpPr>
          <xdr:cNvPr id="31" name="Pas" descr="Totul despre funcția MIN, cu hyperlink către web&#10;&#10;">
            <a:hlinkClick xmlns:r="http://schemas.openxmlformats.org/officeDocument/2006/relationships" r:id="rId1"/>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MIN</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32" name="Element grafic 22" descr="Săgeată">
            <a:hlinkClick xmlns:r="http://schemas.openxmlformats.org/officeDocument/2006/relationships" r:id="rId1"/>
          </xdr:cNvPr>
          <xdr:cNvPicPr>
            <a:picLocks noChangeAspect="1"/>
          </xdr:cNvPicPr>
        </xdr:nvPicPr>
        <xdr:blipFill>
          <a:blip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xdr:cNvGrpSpPr/>
      </xdr:nvGrpSpPr>
      <xdr:grpSpPr>
        <a:xfrm>
          <a:off x="571500" y="4821555"/>
          <a:ext cx="2895600" cy="364490"/>
          <a:chOff x="571931" y="5193646"/>
          <a:chExt cx="2895169" cy="364389"/>
        </a:xfrm>
      </xdr:grpSpPr>
      <xdr:sp>
        <xdr:nvSpPr>
          <xdr:cNvPr id="33" name="Pas" descr="Totul despre funcția MAX, cu hyperlink către web&#10;">
            <a:hlinkClick xmlns:r="http://schemas.openxmlformats.org/officeDocument/2006/relationships" r:id="rId4"/>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MAX</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34" name="Element grafic 22" descr="Săgeată">
            <a:hlinkClick xmlns:r="http://schemas.openxmlformats.org/officeDocument/2006/relationships" r:id="rId4"/>
          </xdr:cNvPr>
          <xdr:cNvPicPr>
            <a:picLocks noChangeAspect="1"/>
          </xdr:cNvPicPr>
        </xdr:nvPicPr>
        <xdr:blipFill>
          <a:blip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xdr:cNvGrpSpPr/>
      </xdr:nvGrpSpPr>
      <xdr:grpSpPr>
        <a:xfrm>
          <a:off x="584200" y="5241925"/>
          <a:ext cx="3254375" cy="364490"/>
          <a:chOff x="584540" y="5613703"/>
          <a:chExt cx="3254035" cy="364389"/>
        </a:xfrm>
      </xdr:grpSpPr>
      <xdr:sp>
        <xdr:nvSpPr>
          <xdr:cNvPr id="37" name="Pas" descr="Instruire gratuită pentru Excel online, cu hyperlink către web&#10;">
            <a:hlinkClick xmlns:r="http://schemas.openxmlformats.org/officeDocument/2006/relationships" r:id="rId5"/>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38" name="Element grafic 22" descr="Săgeată">
            <a:hlinkClick xmlns:r="http://schemas.openxmlformats.org/officeDocument/2006/relationships" r:id="rId5"/>
          </xdr:cNvPr>
          <xdr:cNvPicPr>
            <a:picLocks noChangeAspect="1"/>
          </xdr:cNvPicPr>
        </xdr:nvPicPr>
        <xdr:blipFill>
          <a:blip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xdr:cNvGrpSpPr/>
      </xdr:nvGrpSpPr>
      <xdr:grpSpPr>
        <a:xfrm>
          <a:off x="7410450" y="3462655"/>
          <a:ext cx="3209925" cy="1967865"/>
          <a:chOff x="6778625" y="15400945"/>
          <a:chExt cx="3312054" cy="1890105"/>
        </a:xfrm>
      </xdr:grpSpPr>
      <xdr:sp>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utiliza </a:t>
            </a:r>
            <a:r>
              <a:rPr lang="en-US" sz="1100" b="1" i="0" kern="1200" baseline="0">
                <a:solidFill>
                  <a:schemeClr val="dk1"/>
                </a:solidFill>
                <a:effectLst/>
                <a:latin typeface="+mn-lt"/>
                <a:ea typeface="+mn-ea"/>
                <a:cs typeface="+mn-cs"/>
              </a:rPr>
              <a:t>MIN</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MAX</a:t>
            </a:r>
            <a:r>
              <a:rPr lang="en-US" sz="1100" b="0" i="0" kern="1200" baseline="0">
                <a:solidFill>
                  <a:schemeClr val="dk1"/>
                </a:solidFill>
                <a:effectLst/>
                <a:latin typeface="+mn-lt"/>
                <a:ea typeface="+mn-ea"/>
                <a:cs typeface="+mn-cs"/>
              </a:rPr>
              <a:t> cu mai multe zone sau valori pentru a afișa valoarea mai mare sau mică dintre acestea, cum ar fi =MIN(A1:A10;B1:B10) sau= MAX(A1:A10;B1),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xdr:nvSpPr>
          <xdr:cNvPr id="42" name="Formă liberă: formă 41" descr="Săgeată"/>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561975</xdr:colOff>
      <xdr:row>14</xdr:row>
      <xdr:rowOff>28575</xdr:rowOff>
    </xdr:from>
    <xdr:to>
      <xdr:col>1</xdr:col>
      <xdr:colOff>989420</xdr:colOff>
      <xdr:row>15</xdr:row>
      <xdr:rowOff>173524</xdr:rowOff>
    </xdr:to>
    <xdr:sp>
      <xdr:nvSpPr>
        <xdr:cNvPr id="43" name="ButonulAnteriorul" descr="Reveniți la foaia anterioară">
          <a:hlinkClick xmlns:r="http://schemas.openxmlformats.org/officeDocument/2006/relationships" r:id="rId8"/>
        </xdr:cNvPr>
        <xdr:cNvSpPr/>
      </xdr:nvSpPr>
      <xdr:spPr>
        <a:xfrm flipH="1">
          <a:off x="561975" y="32670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1</xdr:col>
      <xdr:colOff>3637011</xdr:colOff>
      <xdr:row>14</xdr:row>
      <xdr:rowOff>28575</xdr:rowOff>
    </xdr:from>
    <xdr:to>
      <xdr:col>1</xdr:col>
      <xdr:colOff>4912181</xdr:colOff>
      <xdr:row>15</xdr:row>
      <xdr:rowOff>173524</xdr:rowOff>
    </xdr:to>
    <xdr:sp>
      <xdr:nvSpPr>
        <xdr:cNvPr id="44" name="ButonulUrmătorul" descr="Treceți la foaia următoare">
          <a:hlinkClick xmlns:r="http://schemas.openxmlformats.org/officeDocument/2006/relationships" r:id="rId9"/>
        </xdr:cNvPr>
        <xdr:cNvSpPr/>
      </xdr:nvSpPr>
      <xdr:spPr>
        <a:xfrm>
          <a:off x="4484370" y="32670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xdr:from>
      <xdr:col>0</xdr:col>
      <xdr:colOff>554805</xdr:colOff>
      <xdr:row>1</xdr:row>
      <xdr:rowOff>85725</xdr:rowOff>
    </xdr:from>
    <xdr:to>
      <xdr:col>1</xdr:col>
      <xdr:colOff>4903020</xdr:colOff>
      <xdr:row>1</xdr:row>
      <xdr:rowOff>85725</xdr:rowOff>
    </xdr:to>
    <xdr:cxnSp>
      <xdr:nvCxnSpPr>
        <xdr:cNvPr id="45" name="Linia de jos" descr="Linie decorativă"/>
        <xdr:cNvCxnSpPr/>
      </xdr:nvCxnSpPr>
      <xdr:spPr>
        <a:xfrm>
          <a:off x="554355" y="847725"/>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xdr:cNvGrpSpPr/>
      </xdr:nvGrpSpPr>
      <xdr:grpSpPr>
        <a:xfrm>
          <a:off x="6467475" y="3050540"/>
          <a:ext cx="3590925" cy="1740535"/>
          <a:chOff x="6778625" y="15416619"/>
          <a:chExt cx="3432175" cy="1671757"/>
        </a:xfrm>
      </xdr:grpSpPr>
      <xdr:sp>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en-US" sz="1100" b="1" i="0" kern="1200" baseline="0">
                <a:solidFill>
                  <a:schemeClr val="dk1"/>
                </a:solidFill>
                <a:effectLst/>
                <a:latin typeface="+mn-lt"/>
                <a:ea typeface="+mn-ea"/>
                <a:cs typeface="+mn-cs"/>
              </a:rPr>
              <a:t>Ctrl+1</a:t>
            </a:r>
            <a:r>
              <a:rPr lang="en-US" sz="1100" b="0" i="0" kern="1200" baseline="0">
                <a:solidFill>
                  <a:schemeClr val="dk1"/>
                </a:solidFill>
                <a:effectLst/>
                <a:latin typeface="+mn-lt"/>
                <a:ea typeface="+mn-ea"/>
                <a:cs typeface="+mn-cs"/>
              </a:rPr>
              <a:t> &gt; </a:t>
            </a:r>
            <a:r>
              <a:rPr lang="en-US" sz="1100" b="1" i="0" kern="1200" baseline="0">
                <a:solidFill>
                  <a:schemeClr val="dk1"/>
                </a:solidFill>
                <a:effectLst/>
                <a:latin typeface="+mn-lt"/>
                <a:ea typeface="+mn-ea"/>
                <a:cs typeface="+mn-cs"/>
              </a:rPr>
              <a:t>Număr</a:t>
            </a:r>
            <a:r>
              <a:rPr lang="en-US" sz="1100" b="0" i="0" kern="1200" baseline="0">
                <a:solidFill>
                  <a:schemeClr val="dk1"/>
                </a:solidFill>
                <a:effectLst/>
                <a:latin typeface="+mn-lt"/>
                <a:ea typeface="+mn-ea"/>
                <a:cs typeface="+mn-cs"/>
              </a:rPr>
              <a:t> &gt; și să selectați un format de </a:t>
            </a:r>
            <a:r>
              <a:rPr lang="en-US" sz="1100" b="1" i="0" kern="1200" baseline="0">
                <a:solidFill>
                  <a:schemeClr val="dk1"/>
                </a:solidFill>
                <a:effectLst/>
                <a:latin typeface="+mn-lt"/>
                <a:ea typeface="+mn-ea"/>
                <a:cs typeface="+mn-cs"/>
              </a:rPr>
              <a:t>Dată</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Oră</a:t>
            </a:r>
            <a:r>
              <a:rPr lang="en-US"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xdr:cNvPicPr>
            <a:picLocks noChangeAspect="1"/>
          </xdr:cNvPicPr>
        </xdr:nvPicPr>
        <xdr:blipFill>
          <a:blip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xdr:nvSpPr>
          <xdr:cNvPr id="113" name="Formă liberă: formă 112" descr="Săgeată"/>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xdr:cNvGrpSpPr/>
      </xdr:nvGrpSpPr>
      <xdr:grpSpPr>
        <a:xfrm>
          <a:off x="342900" y="352425"/>
          <a:ext cx="5734050" cy="3800475"/>
          <a:chOff x="342900" y="352425"/>
          <a:chExt cx="5734050" cy="3810000"/>
        </a:xfrm>
      </xdr:grpSpPr>
      <xdr:sp>
        <xdr:nvSpPr>
          <xdr:cNvPr id="88" name="txt_FundalTur" descr="Fundal"/>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97" name="txt_AntetTur" descr="Funcții de dată"/>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cxnSp>
        <xdr:nvCxnSpPr>
          <xdr:cNvPr id="98" name="txt_TurLinia1" descr="Linie decorativă"/>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03" name="txt_TurLinia2" descr="Linie decorativă"/>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04" name="txt_IntroTur" descr="Excel vă poate oferi data curentă, pe baza setărilor regionale ale computerului. Puteți, de asemenea, să adăugați și să scădeți date.&#10;"/>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vă poate oferi data curentă, pe baza setărilor regionale ale computerului. De asemenea, puteți să adunați și să scădeți date.</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05" name="grp_Pas"/>
          <xdr:cNvGrpSpPr/>
        </xdr:nvGrpSpPr>
        <xdr:grpSpPr>
          <a:xfrm>
            <a:off x="561975" y="1578608"/>
            <a:ext cx="5467350" cy="740887"/>
            <a:chOff x="600549" y="7810500"/>
            <a:chExt cx="5195285" cy="748179"/>
          </a:xfrm>
        </xdr:grpSpPr>
        <xdr:sp>
          <xdr:nvSpPr>
            <xdr:cNvPr id="106" name="txt_Pas" descr="Consultați funcția TODAY, care vă oferă data de astăzi. Acestea sunt funcții live sau volatile, așadar, atunci când deschideți registrul de lucru mâine, va avea data de mâine. Introduceți =TODAY () în celula D6. &#10;&#10;"/>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Vedeți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TODAY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=TODAY()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D6.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07" name="shp_Pas" descr="1"/>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114" name="grp_Pas" descr="Scăderea datelor - Introduceți următoarea dvs. zi de naștere în formatul ZZ.LL.AA și Excel vă va spune câte zile mai sunt până atunci, utilizând =D7-D6.&#10;"/>
          <xdr:cNvGrpSpPr/>
        </xdr:nvGrpSpPr>
        <xdr:grpSpPr>
          <a:xfrm>
            <a:off x="561975" y="2295238"/>
            <a:ext cx="5257800" cy="615257"/>
            <a:chOff x="609600" y="7699461"/>
            <a:chExt cx="5004897" cy="596207"/>
          </a:xfrm>
        </xdr:grpSpPr>
        <xdr:sp>
          <xdr:nvSpPr>
            <xdr:cNvPr id="115" name="txt_Pas" descr="Scăderea datelor - Introduceți următoarea dvs. zi de naștere în formatul ZZ.LL.AA în celula D7 și Excel vă va spune câte zile mai sunt până atunci, utilizând =D7-D6 în celula D8.&#10;&#10;"/>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Scăderea datelor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DD.MM.YY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D7 și Excel vă va spune câte zile mai sunt până atunci, utilizând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=D7-D6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D8.</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6" name="shp_Pas" descr="2"/>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117" name="grp_Pas"/>
          <xdr:cNvGrpSpPr/>
        </xdr:nvGrpSpPr>
        <xdr:grpSpPr>
          <a:xfrm>
            <a:off x="561977" y="3019421"/>
            <a:ext cx="5457825" cy="894728"/>
            <a:chOff x="627640" y="7810500"/>
            <a:chExt cx="5168194" cy="880659"/>
          </a:xfrm>
        </xdr:grpSpPr>
        <xdr:sp>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Adunarea datelor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=D6+D10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calcula data scadentă începând de azi.</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9" name="shp_Pas" descr="3"/>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xdr:cNvGrpSpPr/>
      </xdr:nvGrpSpPr>
      <xdr:grpSpPr>
        <a:xfrm>
          <a:off x="342900" y="4238625"/>
          <a:ext cx="5734050" cy="8972550"/>
          <a:chOff x="342900" y="4248150"/>
          <a:chExt cx="5734050" cy="9225893"/>
        </a:xfrm>
      </xdr:grpSpPr>
      <xdr:grpSp>
        <xdr:nvGrpSpPr>
          <xdr:cNvPr id="120" name="Grup 119"/>
          <xdr:cNvGrpSpPr/>
        </xdr:nvGrpSpPr>
        <xdr:grpSpPr>
          <a:xfrm>
            <a:off x="342900" y="4248150"/>
            <a:ext cx="5734050" cy="9225893"/>
            <a:chOff x="352425" y="4591050"/>
            <a:chExt cx="5734050" cy="8845878"/>
          </a:xfrm>
        </xdr:grpSpPr>
        <xdr:sp>
          <xdr:nvSpPr>
            <xdr:cNvPr id="121" name="txt_FundalTur" descr="Fundal"/>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122" name="txt_AntetTur" descr="Funcții de oră"/>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Funcții de oră</a:t>
              </a:r>
              <a:endPar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23" name="txt_TurLinia1" descr="Linie decorativă"/>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24" name="txt_TurLinia2" descr="Linie decorativă"/>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26" name="Grup 125"/>
            <xdr:cNvGrpSpPr/>
          </xdr:nvGrpSpPr>
          <xdr:grpSpPr>
            <a:xfrm>
              <a:off x="581025" y="6208686"/>
              <a:ext cx="5206583" cy="6449079"/>
              <a:chOff x="7200900" y="1255686"/>
              <a:chExt cx="5206583" cy="6449079"/>
            </a:xfrm>
          </xdr:grpSpPr>
          <xdr:grpSp>
            <xdr:nvGrpSpPr>
              <xdr:cNvPr id="127" name="grp_Pas"/>
              <xdr:cNvGrpSpPr/>
            </xdr:nvGrpSpPr>
            <xdr:grpSpPr>
              <a:xfrm>
                <a:off x="7200900" y="1255686"/>
                <a:ext cx="5206583" cy="720604"/>
                <a:chOff x="495420" y="7923186"/>
                <a:chExt cx="5201275" cy="720604"/>
              </a:xfrm>
            </xdr:grpSpPr>
            <xdr:sp>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D28,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=NOW()</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vă va oferi ora curentă și se va actualiza de fiecare dată când Excel calculează. Dacă trebuie să modificați formatul Oră, puteți să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Ctrl+1</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&gt; și să selectați formatul dorit.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50" name="shp_Pas" descr="1"/>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128" name="grp_Pas"/>
              <xdr:cNvGrpSpPr/>
            </xdr:nvGrpSpPr>
            <xdr:grpSpPr>
              <a:xfrm>
                <a:off x="7200900" y="2201490"/>
                <a:ext cx="5159775" cy="1249116"/>
                <a:chOff x="525612" y="7761531"/>
                <a:chExt cx="5511381" cy="1195615"/>
              </a:xfrm>
            </xdr:grpSpPr>
            <xdr:sp>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Adunați orele dintre momentele de timp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D36, am introdus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=((D35-D32)-(D34-D33))*24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Pornire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Formatare Celule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Ctrl+1</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2 zecimale.</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48" name="shp_Pas" descr="2"/>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129" name="grp_Pas"/>
              <xdr:cNvGrpSpPr/>
            </xdr:nvGrpSpPr>
            <xdr:grpSpPr>
              <a:xfrm>
                <a:off x="7200900" y="3674023"/>
                <a:ext cx="5159775" cy="1110037"/>
                <a:chOff x="525612" y="7914333"/>
                <a:chExt cx="5511381" cy="1062493"/>
              </a:xfrm>
            </xdr:grpSpPr>
            <xdr:sp>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sosirii de la prânz</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plecării la prânz</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))*24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46" name="shp_Pas" descr="3"/>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nvGrpSpPr>
              <xdr:cNvPr id="130" name="Grup 129"/>
              <xdr:cNvGrpSpPr/>
            </xdr:nvGrpSpPr>
            <xdr:grpSpPr>
              <a:xfrm>
                <a:off x="7858134" y="4732965"/>
                <a:ext cx="4371970" cy="2971800"/>
                <a:chOff x="7777163" y="4742466"/>
                <a:chExt cx="4653382" cy="2819577"/>
              </a:xfrm>
            </xdr:grpSpPr>
            <xdr:sp>
              <xdr:nvSpPr>
                <xdr:cNvPr id="131" name="AcoladăFormulăJos"/>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xdr:nvSpPr>
                <xdr:cNvPr id="132" name="AcoladăFormulăSus"/>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133" name="AcoladăFormulăSus"/>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134" name="txt_Formulă" descr="=((D35-D32)-(D34-D33))*24&#10;"/>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xdr:nvSpPr>
                <xdr:cNvPr id="135" name="txt_ExplicațieFormulăSus" descr="Pauză&#10;&#10;"/>
                <xdr:cNvSpPr txBox="1">
                  <a:spLocks noChangeArrowheads="1"/>
                </xdr:cNvSpPr>
              </xdr:nvSpPr>
              <xdr:spPr>
                <a:xfrm>
                  <a:off x="8039714" y="5033581"/>
                  <a:ext cx="893188" cy="274320"/>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endParaRPr lang="ro-RO"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136" name="txt_ExplicațieFormulăSus" descr="*24 pentru a efectua conversia fracțiunii de zi Excel în ore&#10;&#10;"/>
                <xdr:cNvSpPr txBox="1">
                  <a:spLocks noChangeArrowheads="1"/>
                </xdr:cNvSpPr>
              </xdr:nvSpPr>
              <xdr:spPr>
                <a:xfrm>
                  <a:off x="10763670" y="4742466"/>
                  <a:ext cx="1666875" cy="572103"/>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137" name="txt_ExplicațieFormulăJos" descr="Durată lucrată&#10;"/>
                <xdr:cNvSpPr txBox="1">
                  <a:spLocks noChangeArrowheads="1"/>
                </xdr:cNvSpPr>
              </xdr:nvSpPr>
              <xdr:spPr>
                <a:xfrm>
                  <a:off x="8781582" y="6142382"/>
                  <a:ext cx="731521" cy="412647"/>
                </a:xfrm>
                <a:prstGeom prst="rect">
                  <a:avLst/>
                </a:prstGeom>
                <a:solidFill>
                  <a:srgbClr val="E2F0D9"/>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endParaRPr lang="ro-RO"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138" name="AcoladăFormulăJos"/>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xdr:nvSpPr>
                <xdr:cNvPr id="139" name="AcoladăFormulăSus"/>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xdr:nvSpPr>
                <xdr:cNvPr id="140" name="txt_ExplicațieFormulăSus" descr="Lunch  Out&#10;"/>
                <xdr:cNvSpPr txBox="1">
                  <a:spLocks noChangeArrowheads="1"/>
                </xdr:cNvSpPr>
              </xdr:nvSpPr>
              <xdr:spPr>
                <a:xfrm>
                  <a:off x="9652708" y="4755308"/>
                  <a:ext cx="906942" cy="566869"/>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Ora sosirii de la prânz</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141" name="txt_ExplicațieFormulăJos" descr="Ora sosirii de la prânz&#10;&#10;"/>
                <xdr:cNvSpPr txBox="1">
                  <a:spLocks noChangeArrowheads="1"/>
                </xdr:cNvSpPr>
              </xdr:nvSpPr>
              <xdr:spPr>
                <a:xfrm>
                  <a:off x="10286672" y="6156659"/>
                  <a:ext cx="977988" cy="412647"/>
                </a:xfrm>
                <a:prstGeom prst="rect">
                  <a:avLst/>
                </a:prstGeom>
                <a:solidFill>
                  <a:srgbClr val="E2F0D9"/>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Ora plecării la prânz</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xdr:nvSpPr>
                <xdr:cNvPr id="142" name="AcoladăFormulăJos"/>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xdr:nvSpPr>
                <xdr:cNvPr id="143" name="AcoladăFormulăJos"/>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xdr:nvSpPr>
                <xdr:cNvPr id="144" name="txt_ExplicațieFormulăJos" descr="The inner parentheses () make sure Excel calculates those                                   parts of the formula by themselves. The outer parentheses make sure Excel multiplies the final inner result by 24.&#10;&#10;"/>
                <xdr:cNvSpPr txBox="1">
                  <a:spLocks noChangeArrowheads="1"/>
                </xdr:cNvSpPr>
              </xdr:nvSpPr>
              <xdr:spPr>
                <a:xfrm>
                  <a:off x="7977201" y="6971918"/>
                  <a:ext cx="4167174" cy="590125"/>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xdr:nvSpPr>
          <xdr:cNvPr id="151" name="ButonulAnteriorul" descr="Reveniți la foaia anterioară">
            <a:hlinkClick xmlns:r="http://schemas.openxmlformats.org/officeDocument/2006/relationships" r:id="rId3"/>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sp>
        <xdr:nvSpPr>
          <xdr:cNvPr id="152" name="ButonulUrmătorul" descr="Treceți la foaia următoare">
            <a:hlinkClick xmlns:r="http://schemas.openxmlformats.org/officeDocument/2006/relationships" r:id="rId4"/>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xdr:cNvGrpSpPr/>
      </xdr:nvGrpSpPr>
      <xdr:grpSpPr>
        <a:xfrm>
          <a:off x="6334125" y="9956165"/>
          <a:ext cx="3190875" cy="1845310"/>
          <a:chOff x="6391275" y="8305184"/>
          <a:chExt cx="3190875" cy="1667491"/>
        </a:xfrm>
      </xdr:grpSpPr>
      <xdr:sp>
        <xdr:nvSpPr>
          <xdr:cNvPr id="154" name="Pas" descr="GOOD TO KNOW&#10;You can use keyboard shortcuts to enter Dates and Times that won't continuously change:&#10;&#10;Date - Ctl+; &#10;Time - Ctrl+Shift+:&#10;"/>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utiliza comenzi rapide de la tastatură pentru a introduce date și ore care nu se vor schimba continuu:</a:t>
            </a:r>
            <a:endParaRPr lang="en-US" sz="1100" b="0" i="0" kern="1200" baseline="0">
              <a:solidFill>
                <a:schemeClr val="dk1"/>
              </a:solidFill>
              <a:effectLst/>
              <a:latin typeface="+mn-lt"/>
              <a:ea typeface="+mn-ea"/>
              <a:cs typeface="+mn-cs"/>
            </a:endParaRP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en-US" sz="1100" b="0" i="0" kern="1200" baseline="0">
                <a:solidFill>
                  <a:schemeClr val="dk1"/>
                </a:solidFill>
                <a:effectLst/>
                <a:latin typeface="+mn-lt"/>
                <a:ea typeface="+mn-ea"/>
                <a:cs typeface="+mn-cs"/>
              </a:rPr>
              <a:t>Data - </a:t>
            </a:r>
            <a:r>
              <a:rPr lang="en-US" sz="1100" b="1" i="0" kern="1200" baseline="0">
                <a:solidFill>
                  <a:schemeClr val="dk1"/>
                </a:solidFill>
                <a:effectLst/>
                <a:latin typeface="+mn-lt"/>
                <a:ea typeface="+mn-ea"/>
                <a:cs typeface="+mn-cs"/>
              </a:rPr>
              <a:t>Ctrl+;</a:t>
            </a:r>
            <a:r>
              <a:rPr lang="en-US" sz="1100" b="0" i="0" kern="1200" baseline="0">
                <a:solidFill>
                  <a:schemeClr val="dk1"/>
                </a:solidFill>
                <a:effectLst/>
                <a:latin typeface="+mn-lt"/>
                <a:ea typeface="+mn-ea"/>
                <a:cs typeface="+mn-cs"/>
              </a:rPr>
              <a:t> </a:t>
            </a:r>
            <a:endParaRPr lang="en-US" sz="1100" b="0" i="0" kern="1200" baseline="0">
              <a:solidFill>
                <a:schemeClr val="dk1"/>
              </a:solidFill>
              <a:effectLst/>
              <a:latin typeface="+mn-lt"/>
              <a:ea typeface="+mn-ea"/>
              <a:cs typeface="+mn-cs"/>
            </a:endParaRPr>
          </a:p>
          <a:p>
            <a:pPr algn="ctr" rtl="0" eaLnBrk="1" fontAlgn="auto" latinLnBrk="0" hangingPunct="1"/>
            <a:r>
              <a:rPr lang="en-US" sz="1100" b="0" i="0" kern="1200" baseline="0">
                <a:solidFill>
                  <a:schemeClr val="dk1"/>
                </a:solidFill>
                <a:effectLst/>
                <a:latin typeface="+mn-lt"/>
                <a:ea typeface="+mn-ea"/>
                <a:cs typeface="+mn-cs"/>
              </a:rPr>
              <a:t>Ora - </a:t>
            </a:r>
            <a:r>
              <a:rPr lang="en-US"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xdr:cNvPicPr>
            <a:picLocks noChangeAspect="1"/>
          </xdr:cNvPicPr>
        </xdr:nvPicPr>
        <xdr:blipFill>
          <a:blip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xdr:nvSpPr>
          <xdr:cNvPr id="156" name="Formă liberă: formă 155" descr="Săgeată"/>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xdr:cNvGrpSpPr/>
      </xdr:nvGrpSpPr>
      <xdr:grpSpPr>
        <a:xfrm>
          <a:off x="342900" y="13354050"/>
          <a:ext cx="5732780" cy="2705100"/>
          <a:chOff x="352425" y="12715875"/>
          <a:chExt cx="5733288" cy="2476500"/>
        </a:xfrm>
      </xdr:grpSpPr>
      <xdr:sp>
        <xdr:nvSpPr>
          <xdr:cNvPr id="158" name="Dreptunghi 157"/>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159" name="Pas" descr="Mai multe informații de pe web&#10;"/>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60" name="Conector drept 159" descr="Linie decorativă"/>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61" name="Conector drept 160" descr="Linie decorativă"/>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xdr:cNvGrpSpPr/>
      </xdr:nvGrpSpPr>
      <xdr:grpSpPr>
        <a:xfrm>
          <a:off x="571500" y="14094460"/>
          <a:ext cx="2867025" cy="358775"/>
          <a:chOff x="571931" y="13599244"/>
          <a:chExt cx="2866594" cy="359079"/>
        </a:xfrm>
      </xdr:grpSpPr>
      <xdr:sp>
        <xdr:nvSpPr>
          <xdr:cNvPr id="162" name="Pas" descr="Totul despre funcția TODAY, cu hyperlink către web&#10;&#10;">
            <a:hlinkClick xmlns:r="http://schemas.openxmlformats.org/officeDocument/2006/relationships" r:id="rId5"/>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TODAY</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63" name="Element grafic 22" descr="Săgeată">
            <a:hlinkClick xmlns:r="http://schemas.openxmlformats.org/officeDocument/2006/relationships" r:id="rId5"/>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xdr:cNvGrpSpPr/>
      </xdr:nvGrpSpPr>
      <xdr:grpSpPr>
        <a:xfrm>
          <a:off x="571500" y="14509750"/>
          <a:ext cx="2895600" cy="364490"/>
          <a:chOff x="571931" y="14014791"/>
          <a:chExt cx="2895169" cy="364389"/>
        </a:xfrm>
      </xdr:grpSpPr>
      <xdr:sp>
        <xdr:nvSpPr>
          <xdr:cNvPr id="164" name="Pas" descr="Totul despre funcția NOW, cu hyperlink către web&#10;">
            <a:hlinkClick xmlns:r="http://schemas.openxmlformats.org/officeDocument/2006/relationships" r:id="rId8"/>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NOW</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65" name="Element grafic 22" descr="Săgeată">
            <a:hlinkClick xmlns:r="http://schemas.openxmlformats.org/officeDocument/2006/relationships" r:id="rId8"/>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xdr:cNvGrpSpPr/>
      </xdr:nvGrpSpPr>
      <xdr:grpSpPr>
        <a:xfrm>
          <a:off x="584200" y="15386050"/>
          <a:ext cx="3292475" cy="364490"/>
          <a:chOff x="584540" y="14891053"/>
          <a:chExt cx="3292135" cy="364389"/>
        </a:xfrm>
      </xdr:grpSpPr>
      <xdr:sp>
        <xdr:nvSpPr>
          <xdr:cNvPr id="166" name="Pas" descr="Instruire gratuită pentru Excel online, cu hyperlink către web&#10;">
            <a:hlinkClick xmlns:r="http://schemas.openxmlformats.org/officeDocument/2006/relationships" r:id="rId9"/>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67" name="Element grafic 22" descr="Săgeată">
            <a:hlinkClick xmlns:r="http://schemas.openxmlformats.org/officeDocument/2006/relationships" r:id="rId9"/>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xdr:cNvGrpSpPr/>
      </xdr:nvGrpSpPr>
      <xdr:grpSpPr>
        <a:xfrm>
          <a:off x="581025" y="14930755"/>
          <a:ext cx="2895600" cy="364490"/>
          <a:chOff x="581456" y="14435648"/>
          <a:chExt cx="2895169" cy="364389"/>
        </a:xfrm>
      </xdr:grpSpPr>
      <xdr:sp>
        <xdr:nvSpPr>
          <xdr:cNvPr id="168" name="Pas" descr="Totul despre funcția DATE, cu hyperlink către web&#10;">
            <a:hlinkClick xmlns:r="http://schemas.openxmlformats.org/officeDocument/2006/relationships" r:id="rId10"/>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DATE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69" name="Element grafic 22" descr="Săgeată">
            <a:hlinkClick xmlns:r="http://schemas.openxmlformats.org/officeDocument/2006/relationships" r:id="rId10"/>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xdr:cNvGrpSpPr/>
      </xdr:nvGrpSpPr>
      <xdr:grpSpPr>
        <a:xfrm>
          <a:off x="9422765" y="2082165"/>
          <a:ext cx="3904615" cy="1390650"/>
          <a:chOff x="6396316" y="11324814"/>
          <a:chExt cx="4106584" cy="1343436"/>
        </a:xfrm>
      </xdr:grpSpPr>
      <xdr:sp>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endPar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en-US" sz="1100" b="1" i="0" kern="1200" baseline="0">
                <a:solidFill>
                  <a:schemeClr val="dk1"/>
                </a:solidFill>
                <a:effectLst/>
                <a:latin typeface="+mn-lt"/>
                <a:ea typeface="+mn-ea"/>
                <a:cs typeface="+mn-cs"/>
              </a:rPr>
              <a:t>=IF(D7="","",D7-D6)</a:t>
            </a:r>
            <a:r>
              <a:rPr lang="en-US"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xdr:cNvPicPr>
            <a:picLocks noChangeAspect="1"/>
          </xdr:cNvPicPr>
        </xdr:nvPicPr>
        <xdr:blipFill>
          <a:blip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xdr:nvSpPr>
          <xdr:cNvPr id="81" name="Săgeată" descr="Săgeată"/>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xdr:cNvGrpSpPr/>
      </xdr:nvGrpSpPr>
      <xdr:grpSpPr>
        <a:xfrm>
          <a:off x="323850" y="5019675"/>
          <a:ext cx="5734050" cy="4524375"/>
          <a:chOff x="323850" y="5019675"/>
          <a:chExt cx="5734050" cy="4524375"/>
        </a:xfrm>
      </xdr:grpSpPr>
      <xdr:grpSp>
        <xdr:nvGrpSpPr>
          <xdr:cNvPr id="58" name="grp_PanouTur"/>
          <xdr:cNvGrpSpPr/>
        </xdr:nvGrpSpPr>
        <xdr:grpSpPr>
          <a:xfrm>
            <a:off x="323850" y="5019675"/>
            <a:ext cx="5734050" cy="4524375"/>
            <a:chOff x="609600" y="1524000"/>
            <a:chExt cx="5695950" cy="4572000"/>
          </a:xfrm>
        </xdr:grpSpPr>
        <xdr:sp>
          <xdr:nvSpPr>
            <xdr:cNvPr id="59" name="txt_FundalTur" descr="Fundal"/>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60" name="txt_AntetTur" descr="Utilizarea textului și a numerelor împreună"/>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Utilizarea textului și a numerelor împreună</a:t>
              </a:r>
              <a:endPar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61" name="txt_TurLinia1" descr="Linie decorativă"/>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62" name="txt_TurLinia2" descr="Linie decorativă"/>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vom utiliza simbolul &amp; pentru a uni text și numere, nu doar text și text.</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Priviți celulele C28:D29. Vedeți cum data și ora se află în celule separate? Le puteți uni cu simbolul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TEXT</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și un cod de format.</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grpSp>
        <xdr:nvGrpSpPr>
          <xdr:cNvPr id="64" name="grp_Pas"/>
          <xdr:cNvGrpSpPr/>
        </xdr:nvGrpSpPr>
        <xdr:grpSpPr>
          <a:xfrm>
            <a:off x="561975" y="7600950"/>
            <a:ext cx="5229626" cy="596207"/>
            <a:chOff x="619063" y="7810500"/>
            <a:chExt cx="5195697" cy="596207"/>
          </a:xfrm>
        </xdr:grpSpPr>
        <xdr:sp>
          <xdr:nvSpPr>
            <xdr:cNvPr id="65" name="txt_Pas" descr="În celula C36, introduceți =C28&amp;&quot; &quot;&amp;TEXT(D28,LL/ZZ/AAAA). LL/ZZ/AAAA este codul de formatare SUA pentru lună/zi/an, cum ar fi 09/25/2017.&#10;&#10;"/>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C36,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=C28&amp;" "&amp;TEXT(D28;"DD.MM.YYYY")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DD.MM.YYYY este codul de formatare specific României pentru zi.lună.an, cum ar fi 25.09.2017.</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66" name="shp_Pas" descr="1"/>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67" name="grp_Pas"/>
          <xdr:cNvGrpSpPr/>
        </xdr:nvGrpSpPr>
        <xdr:grpSpPr>
          <a:xfrm>
            <a:off x="561975" y="8181975"/>
            <a:ext cx="5229626" cy="596207"/>
            <a:chOff x="619063" y="7810500"/>
            <a:chExt cx="5195697" cy="596207"/>
          </a:xfrm>
        </xdr:grpSpPr>
        <xdr:sp>
          <xdr:nvSpPr>
            <xdr:cNvPr id="68" name="txt_Pas" descr="În celula C37, introduceți =C29&amp;“ “&amp;TEXT(D29,&quot;HH:MM AM/PM“). AM/PM este codul SUA de formatare pentru Ore:Minute AM sau PM, cum ar fi 1:30 PM.&#10;"/>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C37,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=C29&amp;" "&amp;TEXT(D29;"</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H:MM</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H:MM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este codul de formatare pentru Ore:Minute, cum ar fi 13:30.</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69" name="shp_Pas" descr="2"/>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xdr:nvSpPr>
        <xdr:cNvPr id="70" name="ButonulAnteriorul" descr="Reveniți la foaia anterioară">
          <a:hlinkClick xmlns:r="http://schemas.openxmlformats.org/officeDocument/2006/relationships" r:id="rId1"/>
        </xdr:cNvPr>
        <xdr:cNvSpPr/>
      </xdr:nvSpPr>
      <xdr:spPr>
        <a:xfrm flipH="1">
          <a:off x="542925" y="90201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1</xdr:col>
      <xdr:colOff>3713211</xdr:colOff>
      <xdr:row>44</xdr:row>
      <xdr:rowOff>66675</xdr:rowOff>
    </xdr:from>
    <xdr:to>
      <xdr:col>1</xdr:col>
      <xdr:colOff>4988381</xdr:colOff>
      <xdr:row>46</xdr:row>
      <xdr:rowOff>21124</xdr:rowOff>
    </xdr:to>
    <xdr:sp>
      <xdr:nvSpPr>
        <xdr:cNvPr id="71" name="ButonulUrmătorul" descr="Treceți la foaia următoare">
          <a:hlinkClick xmlns:r="http://schemas.openxmlformats.org/officeDocument/2006/relationships" r:id="rId2"/>
        </xdr:cNvPr>
        <xdr:cNvSpPr/>
      </xdr:nvSpPr>
      <xdr:spPr>
        <a:xfrm>
          <a:off x="4560570" y="90201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xdr:cNvGrpSpPr/>
      </xdr:nvGrpSpPr>
      <xdr:grpSpPr>
        <a:xfrm>
          <a:off x="6300470" y="8505825"/>
          <a:ext cx="3335655" cy="1715135"/>
          <a:chOff x="8477250" y="8591549"/>
          <a:chExt cx="3314700" cy="1504951"/>
        </a:xfrm>
      </xdr:grpSpPr>
      <xdr:pic>
        <xdr:nvPicPr>
          <xdr:cNvPr id="73" name="Element grafic 9" descr="Creștere"/>
          <xdr:cNvPicPr>
            <a:picLocks noChangeAspect="1"/>
          </xdr:cNvPicPr>
        </xdr:nvPicPr>
        <xdr:blipFill>
          <a:blip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xdr:nvSpPr>
          <xdr:cNvPr id="74" name="Pas" descr="WORTH EXPLORING&#10;If you don't know what format code to use, you can use Ctrl+1 &gt; Number to format any cell the way you want.  Then select the Custom option. You can copy the format code that's displayed back to your formula.&#10;"/>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kern="0">
                <a:solidFill>
                  <a:schemeClr val="bg2">
                    <a:lumMod val="25000"/>
                  </a:schemeClr>
                </a:solidFill>
                <a:ea typeface="Segoe UI" panose="020B0502040204020203" pitchFamily="34" charset="0"/>
                <a:cs typeface="Segoe UI Light" panose="020B0502040204020203" pitchFamily="34" charset="0"/>
              </a:rPr>
              <a:t>Dacă nu știți ce cod de formatare să utilizați, puteți folosi </a:t>
            </a:r>
            <a:r>
              <a:rPr lang="en-US" sz="1100" b="1" kern="0">
                <a:solidFill>
                  <a:schemeClr val="bg2">
                    <a:lumMod val="25000"/>
                  </a:schemeClr>
                </a:solidFill>
                <a:ea typeface="Segoe UI" panose="020B0502040204020203" pitchFamily="34" charset="0"/>
                <a:cs typeface="Segoe UI Light" panose="020B0502040204020203" pitchFamily="34" charset="0"/>
              </a:rPr>
              <a:t>Ctrl+1</a:t>
            </a:r>
            <a:r>
              <a:rPr lang="en-US" sz="1100" kern="0">
                <a:solidFill>
                  <a:schemeClr val="bg2">
                    <a:lumMod val="25000"/>
                  </a:schemeClr>
                </a:solidFill>
                <a:ea typeface="Segoe UI" panose="020B0502040204020203" pitchFamily="34" charset="0"/>
                <a:cs typeface="Segoe UI Light" panose="020B0502040204020203" pitchFamily="34" charset="0"/>
              </a:rPr>
              <a:t> &gt; </a:t>
            </a:r>
            <a:r>
              <a:rPr lang="en-US" sz="1100" b="1" kern="0">
                <a:solidFill>
                  <a:schemeClr val="bg2">
                    <a:lumMod val="25000"/>
                  </a:schemeClr>
                </a:solidFill>
                <a:ea typeface="Segoe UI" panose="020B0502040204020203" pitchFamily="34" charset="0"/>
                <a:cs typeface="Segoe UI Light" panose="020B0502040204020203" pitchFamily="34" charset="0"/>
              </a:rPr>
              <a:t>Număr</a:t>
            </a:r>
            <a:r>
              <a:rPr lang="en-US" sz="1100" kern="0">
                <a:solidFill>
                  <a:schemeClr val="bg2">
                    <a:lumMod val="25000"/>
                  </a:schemeClr>
                </a:solidFill>
                <a:ea typeface="Segoe UI" panose="020B0502040204020203" pitchFamily="34" charset="0"/>
                <a:cs typeface="Segoe UI Light" panose="020B0502040204020203" pitchFamily="34" charset="0"/>
              </a:rPr>
              <a:t> pentru a formata orice celulă așa cum doriți.  Apoi selectați opțiunea </a:t>
            </a:r>
            <a:r>
              <a:rPr lang="en-US" sz="1100" b="1" kern="0">
                <a:solidFill>
                  <a:schemeClr val="bg2">
                    <a:lumMod val="25000"/>
                  </a:schemeClr>
                </a:solidFill>
                <a:ea typeface="Segoe UI" panose="020B0502040204020203" pitchFamily="34" charset="0"/>
                <a:cs typeface="Segoe UI Light" panose="020B0502040204020203" pitchFamily="34" charset="0"/>
              </a:rPr>
              <a:t>Particularizat</a:t>
            </a:r>
            <a:r>
              <a:rPr lang="en-US" sz="1100" b="0" kern="0">
                <a:solidFill>
                  <a:schemeClr val="bg2">
                    <a:lumMod val="25000"/>
                  </a:schemeClr>
                </a:solidFill>
                <a:ea typeface="Segoe UI" panose="020B0502040204020203" pitchFamily="34" charset="0"/>
                <a:cs typeface="Segoe UI Light" panose="020B0502040204020203" pitchFamily="34" charset="0"/>
              </a:rPr>
              <a:t>.</a:t>
            </a:r>
            <a:r>
              <a:rPr lang="en-US" sz="1100" kern="0">
                <a:solidFill>
                  <a:schemeClr val="bg2">
                    <a:lumMod val="25000"/>
                  </a:schemeClr>
                </a:solidFill>
                <a:ea typeface="Segoe UI" panose="020B0502040204020203"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anose="020B0502040204020203"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xdr:cNvGrpSpPr/>
      </xdr:nvGrpSpPr>
      <xdr:grpSpPr>
        <a:xfrm>
          <a:off x="323850" y="9629140"/>
          <a:ext cx="5732780" cy="2353310"/>
          <a:chOff x="323850" y="9629774"/>
          <a:chExt cx="5733288" cy="2066925"/>
        </a:xfrm>
      </xdr:grpSpPr>
      <xdr:sp>
        <xdr:nvSpPr>
          <xdr:cNvPr id="76" name="Dreptunghi 75"/>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77" name="Pas" descr="Mai multe informații de pe web&#10;"/>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78" name="Conector drept 77" descr="Linie decorativă"/>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79" name="Conector drept 78" descr="Linie decorativă"/>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xdr:cNvGrpSpPr/>
      </xdr:nvGrpSpPr>
      <xdr:grpSpPr>
        <a:xfrm>
          <a:off x="534670" y="10334625"/>
          <a:ext cx="2885440" cy="356235"/>
          <a:chOff x="535207" y="10201451"/>
          <a:chExt cx="2885386" cy="356616"/>
        </a:xfrm>
      </xdr:grpSpPr>
      <xdr:sp>
        <xdr:nvSpPr>
          <xdr:cNvPr id="80" name="Pas" descr="Totul despre funcția TEXT&#10;&#10;&#10;">
            <a:hlinkClick xmlns:r="http://schemas.openxmlformats.org/officeDocument/2006/relationships" r:id="rId5"/>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TEXT</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81" name="Element grafic 22" descr="Săgeată">
            <a:hlinkClick xmlns:r="http://schemas.openxmlformats.org/officeDocument/2006/relationships" r:id="rId5"/>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xdr:cNvGrpSpPr/>
      </xdr:nvGrpSpPr>
      <xdr:grpSpPr>
        <a:xfrm>
          <a:off x="534670" y="10736580"/>
          <a:ext cx="2914650" cy="356870"/>
          <a:chOff x="535207" y="10603667"/>
          <a:chExt cx="2914148" cy="356616"/>
        </a:xfrm>
      </xdr:grpSpPr>
      <xdr:sp>
        <xdr:nvSpPr>
          <xdr:cNvPr id="82" name="Pas" descr="Combinarea textului și a numerelor, cu hyperlink către web&#10;">
            <a:hlinkClick xmlns:r="http://schemas.openxmlformats.org/officeDocument/2006/relationships" r:id="rId8"/>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Combinarea textului</a:t>
            </a:r>
            <a:r>
              <a:rPr lang="en-US" sz="1100" u="sng"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xdr:cNvGrpSpPr/>
      </xdr:nvGrpSpPr>
      <xdr:grpSpPr>
        <a:xfrm>
          <a:off x="547370" y="11144250"/>
          <a:ext cx="3176270" cy="356870"/>
          <a:chOff x="547899" y="11011217"/>
          <a:chExt cx="3176375" cy="356616"/>
        </a:xfrm>
      </xdr:grpSpPr>
      <xdr:sp>
        <xdr:nvSpPr>
          <xdr:cNvPr id="84" name="Pas" descr="Instruire gratuită pentru Excel online, cu hyperlink către web&#10;">
            <a:hlinkClick xmlns:r="http://schemas.openxmlformats.org/officeDocument/2006/relationships" r:id="rId9"/>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85" name="Element grafic 22" descr="Săgeată">
            <a:hlinkClick xmlns:r="http://schemas.openxmlformats.org/officeDocument/2006/relationships" r:id="rId9"/>
          </xdr:cNvP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xdr:cNvGrpSpPr/>
      </xdr:nvGrpSpPr>
      <xdr:grpSpPr>
        <a:xfrm>
          <a:off x="333375" y="352425"/>
          <a:ext cx="5734050" cy="4572000"/>
          <a:chOff x="0" y="0"/>
          <a:chExt cx="5734050" cy="4572000"/>
        </a:xfrm>
      </xdr:grpSpPr>
      <xdr:grpSp>
        <xdr:nvGrpSpPr>
          <xdr:cNvPr id="87" name="grp_PanouTur"/>
          <xdr:cNvGrpSpPr/>
        </xdr:nvGrpSpPr>
        <xdr:grpSpPr>
          <a:xfrm>
            <a:off x="0" y="0"/>
            <a:ext cx="5734050" cy="4572000"/>
            <a:chOff x="609600" y="1524000"/>
            <a:chExt cx="5695950" cy="4572000"/>
          </a:xfrm>
        </xdr:grpSpPr>
        <xdr:sp>
          <xdr:nvSpPr>
            <xdr:cNvPr id="97" name="txt_FundalTur" descr="Fundal"/>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98" name="txt_AntetTur" descr="Unirea textului din celule diferite"/>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Unirea textului din celule diferite</a:t>
              </a:r>
              <a:endPar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99" name="txt_TurLinia1" descr="Linie decorativă"/>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00" name="txt_TurLinia2" descr="Linie decorativă"/>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 care îl puteți introduce cu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Shift+7</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grpSp>
        <xdr:nvGrpSpPr>
          <xdr:cNvPr id="88" name="grp_Pas"/>
          <xdr:cNvGrpSpPr/>
        </xdr:nvGrpSpPr>
        <xdr:grpSpPr>
          <a:xfrm>
            <a:off x="238125" y="1628775"/>
            <a:ext cx="5220101" cy="596207"/>
            <a:chOff x="590674" y="7810500"/>
            <a:chExt cx="5186234" cy="596207"/>
          </a:xfrm>
        </xdr:grpSpPr>
        <xdr:sp>
          <xdr:nvSpPr>
            <xdr:cNvPr id="95" name="txt_Pas" descr="În celula E3, introduceți =D3&amp;C3 pentru a uni numele și prenumele. "/>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E3,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=D3&amp;C3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uni numele și prenumele.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96" name="shp_Pas" descr="1"/>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89" name="grp_Pas"/>
          <xdr:cNvGrpSpPr/>
        </xdr:nvGrpSpPr>
        <xdr:grpSpPr>
          <a:xfrm>
            <a:off x="238125" y="2166938"/>
            <a:ext cx="5220101" cy="881062"/>
            <a:chOff x="590674" y="7810500"/>
            <a:chExt cx="5186234" cy="881062"/>
          </a:xfrm>
        </xdr:grpSpPr>
        <xdr:sp>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=D3&amp;", "&amp;C3.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Porțiunea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 "&amp;</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ne permite să unim o virgulă și un spațiu cu textul din celule.</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94" name="shp_Pas" descr="2"/>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90" name="grp_Pas"/>
          <xdr:cNvGrpSpPr/>
        </xdr:nvGrpSpPr>
        <xdr:grpSpPr>
          <a:xfrm>
            <a:off x="238125" y="3105150"/>
            <a:ext cx="5220101" cy="596207"/>
            <a:chOff x="590674" y="7810500"/>
            <a:chExt cx="5186234" cy="596207"/>
          </a:xfrm>
        </xdr:grpSpPr>
        <xdr:sp>
          <xdr:nvSpPr>
            <xdr:cNvPr id="91" name="txt_Pas" descr="Pentru a crea numele complet, vom uni numele și prenumele, dar vom utiliza un spațiu fără virgulă. În F3, introduceți =C3&amp;&quot; &quot;&amp;D3."/>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crea numele complet, vom uni numele și prenumele, dar vom utiliza un spațiu fără virgulă. În F3, introducem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=C3&amp;" "&amp;D3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92" name="shp_Pas" descr="3"/>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xdr:nvSpPr>
        <xdr:cNvPr id="102" name="btn_DeepDive" descr="Defilați în jos pentru mai multe detalii">
          <a:hlinkClick xmlns:r="http://schemas.openxmlformats.org/officeDocument/2006/relationships" r:id="rId10"/>
        </xdr:cNvPr>
        <xdr:cNvSpPr/>
      </xdr:nvSpPr>
      <xdr:spPr>
        <a:xfrm>
          <a:off x="581025" y="4333875"/>
          <a:ext cx="2740660" cy="53530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1</xdr:col>
      <xdr:colOff>3713211</xdr:colOff>
      <xdr:row>19</xdr:row>
      <xdr:rowOff>142875</xdr:rowOff>
    </xdr:from>
    <xdr:to>
      <xdr:col>1</xdr:col>
      <xdr:colOff>4988381</xdr:colOff>
      <xdr:row>21</xdr:row>
      <xdr:rowOff>97324</xdr:rowOff>
    </xdr:to>
    <xdr:sp>
      <xdr:nvSpPr>
        <xdr:cNvPr id="103" name="ButonulUrmătorul" descr="Treceți la foaia următoare">
          <a:hlinkClick xmlns:r="http://schemas.openxmlformats.org/officeDocument/2006/relationships" r:id="rId2"/>
        </xdr:cNvPr>
        <xdr:cNvSpPr/>
      </xdr:nvSpPr>
      <xdr:spPr>
        <a:xfrm>
          <a:off x="4560570" y="43338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xdr:cNvGrpSpPr/>
      </xdr:nvGrpSpPr>
      <xdr:grpSpPr>
        <a:xfrm>
          <a:off x="8686800" y="6924675"/>
          <a:ext cx="3209290" cy="1190625"/>
          <a:chOff x="7539454" y="7993902"/>
          <a:chExt cx="3209767" cy="1409701"/>
        </a:xfrm>
      </xdr:grpSpPr>
      <xdr:grpSp>
        <xdr:nvGrpSpPr>
          <xdr:cNvPr id="105" name="Paranteze"/>
          <xdr:cNvGrpSpPr/>
        </xdr:nvGrpSpPr>
        <xdr:grpSpPr>
          <a:xfrm rot="599914">
            <a:off x="7539454" y="8145377"/>
            <a:ext cx="293814" cy="698211"/>
            <a:chOff x="9871108" y="1184220"/>
            <a:chExt cx="273326" cy="789155"/>
          </a:xfrm>
        </xdr:grpSpPr>
        <xdr:sp>
          <xdr:nvSpPr>
            <xdr:cNvPr id="108"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xdr:nvSpPr>
            <xdr:cNvPr id="109"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xdr:cNvPicPr>
            <a:picLocks noChangeAspect="1"/>
          </xdr:cNvPicPr>
        </xdr:nvPicPr>
        <xdr:blipFill>
          <a:blip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xdr:nvSpPr>
          <xdr:cNvPr id="107" name="Instrucțiuni" descr="CHECK THIS OUT&#10;Formulas, especially big ones, can sometimes be hard to read, but you can break up their parts with spaces like this:&#10;&#10;=C28 &amp; &quot; &quot; &amp; TEXT(D28,&quot;MM/DD/YYYY&quot;)&#10;"/>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endPar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Formulele,</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mai ales cele mari, pot fi greu de citit uneori, dar le puteți împărți cu spații, astfel:</a:t>
            </a: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r>
              <a:rPr lang="en-US" sz="1100" b="1">
                <a:solidFill>
                  <a:schemeClr val="bg2">
                    <a:lumMod val="25000"/>
                  </a:schemeClr>
                </a:solidFill>
                <a:latin typeface="+mn-lt"/>
                <a:ea typeface="Segoe UI" panose="020B0502040204020203" pitchFamily="34" charset="0"/>
                <a:cs typeface="Segoe UI Light" panose="020B0502040204020203" pitchFamily="34" charset="0"/>
              </a:rPr>
              <a:t>=C28 &amp; " " &amp; TEXT(D28;"DD.MM.YYYY")</a:t>
            </a:r>
            <a:endParaRPr lang="en-US" sz="1100" b="1">
              <a:solidFill>
                <a:schemeClr val="bg2">
                  <a:lumMod val="25000"/>
                </a:schemeClr>
              </a:solidFill>
              <a:latin typeface="+mn-lt"/>
              <a:ea typeface="Segoe UI" panose="020B0502040204020203" pitchFamily="34" charset="0"/>
              <a:cs typeface="Segoe UI Light" panose="020B0502040204020203" pitchFamily="34" charset="0"/>
            </a:endParaRPr>
          </a:p>
        </xdr:txBody>
      </xdr:sp>
    </xdr:grpSp>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xdr:cNvGrpSpPr/>
      </xdr:nvGrpSpPr>
      <xdr:grpSpPr>
        <a:xfrm>
          <a:off x="342900" y="361950"/>
          <a:ext cx="5734050" cy="4556760"/>
          <a:chOff x="342900" y="361950"/>
          <a:chExt cx="5734050" cy="4557099"/>
        </a:xfrm>
      </xdr:grpSpPr>
      <xdr:grpSp>
        <xdr:nvGrpSpPr>
          <xdr:cNvPr id="70" name="Grup 69"/>
          <xdr:cNvGrpSpPr/>
        </xdr:nvGrpSpPr>
        <xdr:grpSpPr>
          <a:xfrm>
            <a:off x="342900" y="361950"/>
            <a:ext cx="5734050" cy="4557099"/>
            <a:chOff x="342900" y="342900"/>
            <a:chExt cx="5734050" cy="4419600"/>
          </a:xfrm>
        </xdr:grpSpPr>
        <xdr:sp>
          <xdr:nvSpPr>
            <xdr:cNvPr id="76" name="txt_FundalTur" descr="Fundal"/>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77" name="txt_AntetTur" descr="Instrucțiunile IF"/>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78" name="txt_TurLinia1" descr="Linie decorativă"/>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79" name="txt_TurLinia2" descr="Linie decorativă"/>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grpSp>
        <xdr:nvGrpSpPr>
          <xdr:cNvPr id="81" name="grp_Pas"/>
          <xdr:cNvGrpSpPr/>
        </xdr:nvGrpSpPr>
        <xdr:grpSpPr>
          <a:xfrm>
            <a:off x="571500" y="1962150"/>
            <a:ext cx="5305429" cy="596207"/>
            <a:chOff x="666377" y="7810500"/>
            <a:chExt cx="5271008" cy="596207"/>
          </a:xfrm>
        </xdr:grpSpPr>
        <xdr:sp>
          <xdr:nvSpPr>
            <xdr:cNvPr id="82" name="txt_Pas" descr="În celula D9 introduceți =IF (C9=„măr“, TRUE, FALSE). Răspunsul corect este TRUE. &#10;&#10;&#10;"/>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D9,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=IF(C9="Măr";TRUE;FALSE)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Răspunsul corect este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TRUE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83" name="shp_Pas" descr="1"/>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84" name="grp_Pas"/>
          <xdr:cNvGrpSpPr/>
        </xdr:nvGrpSpPr>
        <xdr:grpSpPr>
          <a:xfrm>
            <a:off x="571500" y="2540000"/>
            <a:ext cx="5220103" cy="596207"/>
            <a:chOff x="685304" y="7810500"/>
            <a:chExt cx="5186236" cy="596207"/>
          </a:xfrm>
        </xdr:grpSpPr>
        <xdr:sp>
          <xdr:nvSpPr>
            <xdr:cNvPr id="85" name="txt_Pas" descr="Copiați D9 la D10. Răspunsul aici ar trebui să fie FALSE, deoarece o portocală nu este un măr.&#10;&#10;"/>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Copiați D9 în D10. Răspunsul aici ar trebui să fie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deoarece o portocală nu este un măr.</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86" name="shp_Pas" descr="2"/>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87" name="grp_Pas"/>
          <xdr:cNvGrpSpPr/>
        </xdr:nvGrpSpPr>
        <xdr:grpSpPr>
          <a:xfrm>
            <a:off x="571500" y="3140758"/>
            <a:ext cx="5220103" cy="831167"/>
            <a:chOff x="694767" y="7785783"/>
            <a:chExt cx="5186236" cy="831167"/>
          </a:xfrm>
        </xdr:grpSpPr>
        <xdr:sp>
          <xdr:nvSpPr>
            <xdr:cNvPr id="88" name="txt_Pas" descr="Încercați alt exemplu, analizând formula din celula D12. Am început cu =IF(C12&lt;100,“mai mic decât 100“, „mai mare sau egal cu 100“). Ce se întâmplă dacă introduceți un număr mai mare decât 100 în celula C12?&#10;&#10;&#10;"/>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Încercați alt exemplu, consultând formula din celula D12. Ați început cu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=IF(C12&lt;100;"Mai mic decât 100";"Mai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Ce se întâmplă dacă introduceți un număr mai mare sau egal cu 100 în celula C12?</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89" name="shp_Pas" descr="3"/>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xdr:nvSpPr>
        <xdr:cNvPr id="90" name="ButonulUrmătorul" descr="Treceți la foaia următoare">
          <a:hlinkClick xmlns:r="http://schemas.openxmlformats.org/officeDocument/2006/relationships" r:id="rId1"/>
        </xdr:cNvPr>
        <xdr:cNvSpPr/>
      </xdr:nvSpPr>
      <xdr:spPr>
        <a:xfrm>
          <a:off x="4531360" y="426720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xdr:cNvGrpSpPr/>
      </xdr:nvGrpSpPr>
      <xdr:grpSpPr>
        <a:xfrm>
          <a:off x="6791960" y="3220720"/>
          <a:ext cx="3599815" cy="1588770"/>
          <a:chOff x="6863991" y="11363324"/>
          <a:chExt cx="2700631" cy="1353622"/>
        </a:xfrm>
      </xdr:grpSpPr>
      <xdr:sp>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1" i="0" kern="1200" baseline="0">
                <a:solidFill>
                  <a:schemeClr val="dk1"/>
                </a:solidFill>
                <a:effectLst/>
                <a:latin typeface="+mn-lt"/>
                <a:ea typeface="+mn-ea"/>
                <a:cs typeface="+mn-cs"/>
              </a:rPr>
              <a:t>TRUE</a:t>
            </a:r>
            <a:r>
              <a:rPr lang="en-US" sz="1100" b="0" i="0" kern="1200" baseline="0">
                <a:solidFill>
                  <a:schemeClr val="dk1"/>
                </a:solidFill>
                <a:effectLst/>
                <a:latin typeface="+mn-lt"/>
                <a:ea typeface="+mn-ea"/>
                <a:cs typeface="+mn-cs"/>
              </a:rPr>
              <a:t> și </a:t>
            </a:r>
            <a:r>
              <a:rPr lang="en-US" sz="1100" b="1" i="0" kern="1200" baseline="0">
                <a:solidFill>
                  <a:schemeClr val="dk1"/>
                </a:solidFill>
                <a:effectLst/>
                <a:latin typeface="+mn-lt"/>
                <a:ea typeface="+mn-ea"/>
                <a:cs typeface="+mn-cs"/>
              </a:rPr>
              <a:t>FALSE</a:t>
            </a:r>
            <a:r>
              <a:rPr lang="en-US"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en-US" sz="1100" b="1" i="0" kern="1200" baseline="0">
                <a:solidFill>
                  <a:schemeClr val="dk1"/>
                </a:solidFill>
                <a:effectLst/>
                <a:latin typeface="+mn-lt"/>
                <a:ea typeface="+mn-ea"/>
                <a:cs typeface="+mn-cs"/>
              </a:rPr>
              <a:t>Da</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Nu</a:t>
            </a:r>
            <a:r>
              <a:rPr lang="en-US" sz="1100" b="0" i="0" kern="1200" baseline="0">
                <a:solidFill>
                  <a:schemeClr val="dk1"/>
                </a:solidFill>
                <a:effectLst/>
                <a:latin typeface="+mn-lt"/>
                <a:ea typeface="+mn-ea"/>
                <a:cs typeface="+mn-cs"/>
              </a:rPr>
              <a:t> trebuie să fie pus între ghilimele drepte, astfel: </a:t>
            </a:r>
            <a:r>
              <a:rPr lang="en-US" sz="1100" b="1" kern="1200">
                <a:solidFill>
                  <a:schemeClr val="dk1"/>
                </a:solidFill>
                <a:latin typeface="+mn-lt"/>
                <a:ea typeface="+mn-ea"/>
                <a:cs typeface="+mn-cs"/>
              </a:rPr>
              <a:t>=IF(C9="Măr";"Da";"Nu")</a:t>
            </a:r>
            <a:endParaRPr lang="en-US" sz="800" b="1">
              <a:effectLst/>
            </a:endParaRPr>
          </a:p>
        </xdr:txBody>
      </xdr:sp>
      <xdr:pic>
        <xdr:nvPicPr>
          <xdr:cNvPr id="93" name="Lupă" descr="Lupă"/>
          <xdr:cNvPicPr>
            <a:picLocks noChangeAspect="1"/>
          </xdr:cNvPicPr>
        </xdr:nvPicPr>
        <xdr:blipFill>
          <a:blip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5</xdr:col>
      <xdr:colOff>0</xdr:colOff>
      <xdr:row>48</xdr:row>
      <xdr:rowOff>85725</xdr:rowOff>
    </xdr:to>
    <xdr:grpSp>
      <xdr:nvGrpSpPr>
        <xdr:cNvPr id="94" name="SFAT DE LA EXPERȚI" descr="SFAT DE LA EXPERȚI"/>
        <xdr:cNvGrpSpPr/>
      </xdr:nvGrpSpPr>
      <xdr:grpSpPr>
        <a:xfrm>
          <a:off x="6324600" y="8609965"/>
          <a:ext cx="3533775" cy="1296035"/>
          <a:chOff x="8448675" y="2143125"/>
          <a:chExt cx="2812587" cy="1287497"/>
        </a:xfrm>
      </xdr:grpSpPr>
      <xdr:pic>
        <xdr:nvPicPr>
          <xdr:cNvPr id="95" name="Element grafic 2" descr="Bufniță"/>
          <xdr:cNvPicPr>
            <a:picLocks noChangeAspect="1"/>
          </xdr:cNvPicPr>
        </xdr:nvPicPr>
        <xdr:blipFill>
          <a:blip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b="1" i="1" u="sng" kern="0">
                <a:solidFill>
                  <a:schemeClr val="accent1"/>
                </a:solidFill>
                <a:ea typeface="Segoe UI" panose="020B0502040204020203" pitchFamily="34" charset="0"/>
                <a:cs typeface="Segoe UI Light" panose="020B0502040204020203" pitchFamily="34" charset="0"/>
              </a:rPr>
              <a:t>Zonele denumite </a:t>
            </a:r>
            <a:r>
              <a:rPr lang="en-US" sz="1100" kern="0">
                <a:solidFill>
                  <a:schemeClr val="bg2">
                    <a:lumMod val="25000"/>
                  </a:schemeClr>
                </a:solidFill>
                <a:ea typeface="Segoe UI" panose="020B0502040204020203" pitchFamily="34" charset="0"/>
                <a:cs typeface="Segoe UI Light" panose="020B0502040204020203" pitchFamily="34" charset="0"/>
              </a:rPr>
              <a:t>vă permit să definiți termeni sau valori într-un singur loc și apoi să le reutilizați în cadrul</a:t>
            </a:r>
            <a:r>
              <a:rPr lang="en-US" sz="1100" kern="0" baseline="0">
                <a:solidFill>
                  <a:schemeClr val="bg2">
                    <a:lumMod val="25000"/>
                  </a:schemeClr>
                </a:solidFill>
                <a:ea typeface="Segoe UI" panose="020B0502040204020203" pitchFamily="34" charset="0"/>
                <a:cs typeface="Segoe UI Light" panose="020B0502040204020203" pitchFamily="34" charset="0"/>
              </a:rPr>
              <a:t> unui registru de lucru. Puteți vedea toate zonele denumite din acest registru de lucru accesând </a:t>
            </a:r>
            <a:r>
              <a:rPr lang="en-US" sz="1100" b="1" kern="0" baseline="0">
                <a:solidFill>
                  <a:schemeClr val="bg2">
                    <a:lumMod val="25000"/>
                  </a:schemeClr>
                </a:solidFill>
                <a:ea typeface="Segoe UI" panose="020B0502040204020203" pitchFamily="34" charset="0"/>
                <a:cs typeface="Segoe UI Light" panose="020B0502040204020203" pitchFamily="34" charset="0"/>
              </a:rPr>
              <a:t>Formule</a:t>
            </a:r>
            <a:r>
              <a:rPr lang="en-US" sz="1100" kern="0" baseline="0">
                <a:solidFill>
                  <a:schemeClr val="bg2">
                    <a:lumMod val="25000"/>
                  </a:schemeClr>
                </a:solidFill>
                <a:ea typeface="Segoe UI" panose="020B0502040204020203" pitchFamily="34" charset="0"/>
                <a:cs typeface="Segoe UI Light" panose="020B0502040204020203" pitchFamily="34" charset="0"/>
              </a:rPr>
              <a:t> &gt; </a:t>
            </a:r>
            <a:r>
              <a:rPr lang="en-US" sz="1100" b="1" kern="0" baseline="0">
                <a:solidFill>
                  <a:schemeClr val="bg2">
                    <a:lumMod val="25000"/>
                  </a:schemeClr>
                </a:solidFill>
                <a:ea typeface="Segoe UI" panose="020B0502040204020203" pitchFamily="34" charset="0"/>
                <a:cs typeface="Segoe UI Light" panose="020B0502040204020203" pitchFamily="34" charset="0"/>
              </a:rPr>
              <a:t>Manager nume.</a:t>
            </a:r>
            <a:r>
              <a:rPr lang="en-US" sz="1100" b="0" kern="0" baseline="0">
                <a:solidFill>
                  <a:schemeClr val="bg2">
                    <a:lumMod val="25000"/>
                  </a:schemeClr>
                </a:solidFill>
                <a:ea typeface="Segoe UI" panose="020B0502040204020203" pitchFamily="34" charset="0"/>
                <a:cs typeface="Segoe UI Light" panose="020B0502040204020203" pitchFamily="34" charset="0"/>
              </a:rPr>
              <a:t> Faceți clic aici pentru a afla mai multe.</a:t>
            </a:r>
            <a:endParaRPr lang="en-US" sz="1100" b="0">
              <a:solidFill>
                <a:schemeClr val="bg2">
                  <a:lumMod val="25000"/>
                </a:schemeClr>
              </a:solidFill>
              <a:ea typeface="Segoe UI" panose="020B0502040204020203"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xdr:cNvGrpSpPr/>
      </xdr:nvGrpSpPr>
      <xdr:grpSpPr>
        <a:xfrm>
          <a:off x="10515600" y="6633845"/>
          <a:ext cx="3428365" cy="1739900"/>
          <a:chOff x="6778625" y="15619705"/>
          <a:chExt cx="3174461" cy="1671345"/>
        </a:xfrm>
      </xdr:grpSpPr>
      <xdr:sp>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en-US" sz="1100" b="1" i="0" kern="1200" baseline="0">
                <a:solidFill>
                  <a:schemeClr val="dk1"/>
                </a:solidFill>
                <a:effectLst/>
                <a:latin typeface="+mn-lt"/>
                <a:ea typeface="+mn-ea"/>
                <a:cs typeface="+mn-cs"/>
              </a:rPr>
              <a:t>F2</a:t>
            </a:r>
            <a:r>
              <a:rPr lang="en-US"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xdr:cNvPicPr>
            <a:picLocks noChangeAspect="1"/>
          </xdr:cNvPicPr>
        </xdr:nvPicPr>
        <xdr:blipFill>
          <a:blip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xdr:nvSpPr>
        <xdr:cNvPr id="100" name="btn_DeepDive" descr="Defilați în jos pentru mai multe detalii">
          <a:hlinkClick xmlns:r="http://schemas.openxmlformats.org/officeDocument/2006/relationships" r:id="rId9"/>
        </xdr:cNvPr>
        <xdr:cNvSpPr/>
      </xdr:nvSpPr>
      <xdr:spPr>
        <a:xfrm>
          <a:off x="590550" y="4267200"/>
          <a:ext cx="2740660" cy="53530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333375</xdr:colOff>
      <xdr:row>23</xdr:row>
      <xdr:rowOff>47624</xdr:rowOff>
    </xdr:from>
    <xdr:to>
      <xdr:col>1</xdr:col>
      <xdr:colOff>5219700</xdr:colOff>
      <xdr:row>53</xdr:row>
      <xdr:rowOff>3174</xdr:rowOff>
    </xdr:to>
    <xdr:grpSp>
      <xdr:nvGrpSpPr>
        <xdr:cNvPr id="31" name="Grup 30"/>
        <xdr:cNvGrpSpPr/>
      </xdr:nvGrpSpPr>
      <xdr:grpSpPr>
        <a:xfrm>
          <a:off x="333375" y="4999990"/>
          <a:ext cx="5734050" cy="5775325"/>
          <a:chOff x="333375" y="5000624"/>
          <a:chExt cx="5734050" cy="5772150"/>
        </a:xfrm>
      </xdr:grpSpPr>
      <xdr:sp>
        <xdr:nvSpPr>
          <xdr:cNvPr id="101" name="txt_FundalTur" descr="Fundal"/>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xdr:nvSpPr>
          <xdr:cNvPr id="102" name="txt_AntetTur" descr="Instrucțiune IF cu altă funcție"/>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Instrucțiune IF cu altă funcție</a:t>
            </a:r>
            <a:endPar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03" name="txt_TurLinia1" descr="Linie decorativă"/>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104" name="txt_TurLinia2" descr="Linie decorativă"/>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endPar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06" name="grp_Pas"/>
          <xdr:cNvGrpSpPr/>
        </xdr:nvGrpSpPr>
        <xdr:grpSpPr>
          <a:xfrm>
            <a:off x="561975" y="6486525"/>
            <a:ext cx="5295900" cy="1076324"/>
            <a:chOff x="581211" y="7810500"/>
            <a:chExt cx="5261541" cy="1076324"/>
          </a:xfrm>
        </xdr:grpSpPr>
        <xdr:sp>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F33, am introdus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=IF(E33="Da";F31*ImpozitVânzări;0)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unde am configurat ImpozitVânzări ca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zonă denumită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cu valoarea de 0,0825. Formula spune că dacă celula E33 este egală cu Da, se înmulțește celula F31 cu ImpozitVânzări, altfel se returnează 0.</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Încercați să modificați Da în Nu în celula E33 pentru a vedea calculul modificat.</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08" name="shp_Pas" descr="1"/>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endParaRPr lang="en-US" sz="1600">
                <a:latin typeface="Segoe UI Semibold" panose="020B0702040204020203" pitchFamily="34" charset="0"/>
                <a:cs typeface="Segoe UI Semibold" panose="020B0702040204020203" pitchFamily="34" charset="0"/>
              </a:endParaRPr>
            </a:p>
          </xdr:txBody>
        </xdr:sp>
      </xdr:grpSp>
      <xdr:grpSp>
        <xdr:nvGrpSpPr>
          <xdr:cNvPr id="109" name="grp_Pas"/>
          <xdr:cNvGrpSpPr/>
        </xdr:nvGrpSpPr>
        <xdr:grpSpPr>
          <a:xfrm>
            <a:off x="561975" y="7658100"/>
            <a:ext cx="5229626" cy="876300"/>
            <a:chOff x="581211" y="7810500"/>
            <a:chExt cx="5195697" cy="876300"/>
          </a:xfrm>
        </xdr:grpSpPr>
        <xdr:sp>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Apoi am adăugat o instrucțiune IF pentru a calcula livrarea, dacă este necesară. În celula F35 veți vedea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=IF(E35="Da";SUM(D28:D29)*1.25;0)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Aceasta spune „Dacă celula E35 este Da, luați suma coloanei Cantitate din tabelul de mai sus și înmulțiți-o cu 1,25; altfel, returnați 0”.</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1" name="shp_Pas" descr="2"/>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endParaRPr lang="en-US" sz="1600">
                <a:latin typeface="Segoe UI Semibold" panose="020B0702040204020203" pitchFamily="34" charset="0"/>
                <a:cs typeface="Segoe UI Semibold" panose="020B0702040204020203" pitchFamily="34" charset="0"/>
              </a:endParaRPr>
            </a:p>
          </xdr:txBody>
        </xdr:sp>
      </xdr:grpSp>
      <xdr:grpSp>
        <xdr:nvGrpSpPr>
          <xdr:cNvPr id="112" name="grp_Pas"/>
          <xdr:cNvGrpSpPr/>
        </xdr:nvGrpSpPr>
        <xdr:grpSpPr>
          <a:xfrm>
            <a:off x="561975" y="8572500"/>
            <a:ext cx="5229626" cy="1266825"/>
            <a:chOff x="581211" y="7810500"/>
            <a:chExt cx="5195697" cy="1266825"/>
          </a:xfrm>
        </xdr:grpSpPr>
        <xdr:sp>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continuare, modificați valoarea 1,25 din formula din celula F35 în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Livrare”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Când începeți să tastați, corectarea automată din Excel, ar trebui s-o găsească pentru dvs. Când se întâmplă acest lucru,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Tab</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 introduce. Aceasta este o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zonă denumită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și am introdus-o din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Definire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endPar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xdr:nvSpPr>
            <xdr:cNvPr id="114" name="shp_Pas" descr="3"/>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endParaRPr lang="en-US" sz="1600">
                <a:latin typeface="Segoe UI Semibold" panose="020B0702040204020203" pitchFamily="34" charset="0"/>
                <a:cs typeface="Segoe UI Semibold" panose="020B0702040204020203" pitchFamily="34" charset="0"/>
              </a:endParaRP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xdr:nvSpPr>
        <xdr:cNvPr id="115" name="ButonulAnteriorul" descr="Reveniți la foaia anterioară">
          <a:hlinkClick xmlns:r="http://schemas.openxmlformats.org/officeDocument/2006/relationships" r:id="rId10"/>
        </xdr:cNvPr>
        <xdr:cNvSpPr/>
      </xdr:nvSpPr>
      <xdr:spPr>
        <a:xfrm flipH="1">
          <a:off x="552450" y="10258425"/>
          <a:ext cx="1275715"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xdr:nvSpPr>
        <xdr:cNvPr id="116" name="ButonulUrmătorul" descr="Treceți la foaia următoare">
          <a:hlinkClick xmlns:r="http://schemas.openxmlformats.org/officeDocument/2006/relationships" r:id="rId1"/>
        </xdr:cNvPr>
        <xdr:cNvSpPr/>
      </xdr:nvSpPr>
      <xdr:spPr>
        <a:xfrm>
          <a:off x="4531360" y="10258425"/>
          <a:ext cx="1275715"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endParaRPr lang="en-US" sz="1200">
            <a:solidFill>
              <a:srgbClr val="0B744D"/>
            </a:solidFill>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xdr:cNvGrpSpPr/>
      </xdr:nvGrpSpPr>
      <xdr:grpSpPr>
        <a:xfrm>
          <a:off x="352425" y="10877550"/>
          <a:ext cx="5732780" cy="2533650"/>
          <a:chOff x="352425" y="10715625"/>
          <a:chExt cx="5733288" cy="2390775"/>
        </a:xfrm>
      </xdr:grpSpPr>
      <xdr:sp>
        <xdr:nvSpPr>
          <xdr:cNvPr id="118" name="Dreptunghi 117"/>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xdr:nvSpPr>
          <xdr:cNvPr id="119" name="Pas" descr="Mai multe informații de pe web&#10;"/>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xdr:nvCxnSpPr>
          <xdr:cNvPr id="121" name="Conector drept 120" descr="Linie decorativă"/>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72" name="Conector drept 71" descr="Linie decorativă"/>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xdr:nvCxnSpPr>
          <xdr:cNvPr id="73" name="Conector drept 72" descr="Linie decorativă"/>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xdr:cNvGrpSpPr/>
      </xdr:nvGrpSpPr>
      <xdr:grpSpPr>
        <a:xfrm>
          <a:off x="561975" y="11570335"/>
          <a:ext cx="2867025" cy="358775"/>
          <a:chOff x="562406" y="11418019"/>
          <a:chExt cx="2866594" cy="359079"/>
        </a:xfrm>
      </xdr:grpSpPr>
      <xdr:sp>
        <xdr:nvSpPr>
          <xdr:cNvPr id="122" name="Pas" descr="Totul despre funcția IF, cu hyperlink către web&#10;&#10;">
            <a:hlinkClick xmlns:r="http://schemas.openxmlformats.org/officeDocument/2006/relationships" r:id="rId11"/>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23" name="Element grafic 22" descr="Săgeată">
            <a:hlinkClick xmlns:r="http://schemas.openxmlformats.org/officeDocument/2006/relationships" r:id="rId11"/>
          </xdr:cNvPr>
          <xdr:cNvPicPr>
            <a:picLocks noChangeAspect="1"/>
          </xdr:cNvPicPr>
        </xdr:nvPicPr>
        <xdr:blipFill>
          <a:blip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xdr:cNvGrpSpPr/>
      </xdr:nvGrpSpPr>
      <xdr:grpSpPr>
        <a:xfrm>
          <a:off x="561975" y="11944985"/>
          <a:ext cx="2895600" cy="364490"/>
          <a:chOff x="562406" y="11793085"/>
          <a:chExt cx="2895169" cy="364389"/>
        </a:xfrm>
      </xdr:grpSpPr>
      <xdr:sp>
        <xdr:nvSpPr>
          <xdr:cNvPr id="124" name="Pas" descr="Totul despre funcția IFS, cu hyperlink către web&#10;">
            <a:hlinkClick xmlns:r="http://schemas.openxmlformats.org/officeDocument/2006/relationships" r:id="rId14"/>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IFS</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25" name="Element grafic 22" descr="Săgeată">
            <a:hlinkClick xmlns:r="http://schemas.openxmlformats.org/officeDocument/2006/relationships" r:id="rId14"/>
          </xdr:cNvPr>
          <xdr:cNvPicPr>
            <a:picLocks noChangeAspect="1"/>
          </xdr:cNvPicPr>
        </xdr:nvPicPr>
        <xdr:blipFill>
          <a:blip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xdr:cNvGrpSpPr/>
      </xdr:nvGrpSpPr>
      <xdr:grpSpPr>
        <a:xfrm>
          <a:off x="561975" y="12738100"/>
          <a:ext cx="3286125" cy="364490"/>
          <a:chOff x="562406" y="12586003"/>
          <a:chExt cx="3285694" cy="364389"/>
        </a:xfrm>
      </xdr:grpSpPr>
      <xdr:sp>
        <xdr:nvSpPr>
          <xdr:cNvPr id="126" name="Pas" descr="Instruire gratuită pentru Excel online, cu hyperlink către web&#10;">
            <a:hlinkClick xmlns:r="http://schemas.openxmlformats.org/officeDocument/2006/relationships" r:id="rId15"/>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27" name="Element grafic 22" descr="Săgeată">
            <a:hlinkClick xmlns:r="http://schemas.openxmlformats.org/officeDocument/2006/relationships" r:id="rId15"/>
          </xdr:cNvPr>
          <xdr:cNvPicPr>
            <a:picLocks noChangeAspect="1"/>
          </xdr:cNvPicPr>
        </xdr:nvPicPr>
        <xdr:blipFill>
          <a:blip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xdr:cNvGrpSpPr/>
      </xdr:nvGrpSpPr>
      <xdr:grpSpPr>
        <a:xfrm>
          <a:off x="561975" y="12325350"/>
          <a:ext cx="2895600" cy="364490"/>
          <a:chOff x="562406" y="12173461"/>
          <a:chExt cx="2895169" cy="364389"/>
        </a:xfrm>
      </xdr:grpSpPr>
      <xdr:sp>
        <xdr:nvSpPr>
          <xdr:cNvPr id="128" name="Pas" descr="Instrucțiuni IF complexe, cu hyperlink către web&#10;">
            <a:hlinkClick xmlns:r="http://schemas.openxmlformats.org/officeDocument/2006/relationships" r:id="rId16"/>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Instrucțiuni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complexe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29" name="Element grafic 22" descr="Săgeată">
            <a:hlinkClick xmlns:r="http://schemas.openxmlformats.org/officeDocument/2006/relationships" r:id="rId16"/>
          </xdr:cNvPr>
          <xdr:cNvPicPr>
            <a:picLocks noChangeAspect="1"/>
          </xdr:cNvPicPr>
        </xdr:nvPicPr>
        <xdr:blipFill>
          <a:blip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xdr:cNvPicPr>
          <a:picLocks noChangeAspect="1"/>
        </xdr:cNvPicPr>
      </xdr:nvPicPr>
      <xdr:blipFill>
        <a:blip r:embed="rId17">
          <a:extLst>
            <a:ext uri="{28A0092B-C50C-407E-A947-70E740481C1C}">
              <a14:useLocalDpi xmlns:a14="http://schemas.microsoft.com/office/drawing/2010/main" val="0"/>
            </a:ext>
          </a:extLst>
        </a:blip>
        <a:srcRect/>
        <a:stretch>
          <a:fillRect/>
        </a:stretch>
      </xdr:blipFill>
      <xdr:spPr>
        <a:xfrm>
          <a:off x="6829425" y="9915525"/>
          <a:ext cx="2875915" cy="2209165"/>
        </a:xfrm>
        <a:prstGeom prst="rect">
          <a:avLst/>
        </a:prstGeom>
      </xdr:spPr>
    </xdr:pic>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oneCellAnchor>
    <xdr:from>
      <xdr:col>1</xdr:col>
      <xdr:colOff>364090</xdr:colOff>
      <xdr:row>13</xdr:row>
      <xdr:rowOff>150547</xdr:rowOff>
    </xdr:from>
    <xdr:ext cx="8554336" cy="0"/>
    <xdr:cxnSp>
      <xdr:nvCxnSpPr>
        <xdr:cNvPr id="2" name="Conector drept 1" descr="Linie decorativă"/>
        <xdr:cNvCxnSpPr/>
      </xdr:nvCxnSpPr>
      <xdr:spPr>
        <a:xfrm>
          <a:off x="954405" y="3198495"/>
          <a:ext cx="8554085"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xdr:cNvGrpSpPr/>
      </xdr:nvGrpSpPr>
      <xdr:grpSpPr>
        <a:xfrm>
          <a:off x="333375" y="352425"/>
          <a:ext cx="9309100" cy="5730240"/>
          <a:chOff x="171451" y="285750"/>
          <a:chExt cx="9309411" cy="5730553"/>
        </a:xfrm>
      </xdr:grpSpPr>
      <xdr:grpSp>
        <xdr:nvGrpSpPr>
          <xdr:cNvPr id="13" name="Grup 12"/>
          <xdr:cNvGrpSpPr/>
        </xdr:nvGrpSpPr>
        <xdr:grpSpPr>
          <a:xfrm>
            <a:off x="171451" y="285750"/>
            <a:ext cx="9309411" cy="5730553"/>
            <a:chOff x="171451" y="285750"/>
            <a:chExt cx="9309411" cy="5730553"/>
          </a:xfrm>
        </xdr:grpSpPr>
        <xdr:sp>
          <xdr:nvSpPr>
            <xdr:cNvPr id="30" name="Dreptunghi 29" descr="Fundal"/>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xdr:nvSpPr>
            <xdr:cNvPr id="31" name="Dreptunghi 30" descr="Fundal"/>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xdr:nvSpPr>
          <xdr:cNvPr id="14" name="Mesaj de întâmpinare" descr="Continuați. Există mult mai multe modalități de a vă simplifica lucrul:"/>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anose="020B0502040204020203" pitchFamily="34" charset="0"/>
              <a:cs typeface="Segoe UI Light" panose="020B0502040204020203" pitchFamily="34" charset="0"/>
            </a:endParaRPr>
          </a:p>
        </xdr:txBody>
      </xdr:sp>
      <xdr:sp>
        <xdr:nvSpPr>
          <xdr:cNvPr id="15" name="Mesaj de întâmpinare" descr="Aveți mai multe întrebări despre Excel?"/>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2600" b="0" i="0" baseline="0">
                <a:solidFill>
                  <a:schemeClr val="bg1"/>
                </a:solidFill>
                <a:effectLst/>
                <a:latin typeface="Segoe UI Light" panose="020B0502040204020203" pitchFamily="34" charset="0"/>
                <a:ea typeface="Segoe UI" panose="020B0502040204020203" pitchFamily="34" charset="0"/>
                <a:cs typeface="Segoe UI" panose="020B0502040204020203" pitchFamily="34" charset="0"/>
              </a:rPr>
              <a:t>Aveți mai multe întrebări despre Excel?</a:t>
            </a:r>
            <a:endParaRPr lang="en-US" sz="2600" b="0">
              <a:latin typeface="Segoe UI Light" panose="020B0502040204020203" pitchFamily="34" charset="0"/>
              <a:ea typeface="Segoe UI" panose="020B0502040204020203" pitchFamily="34" charset="0"/>
              <a:cs typeface="Segoe UI" panose="020B0502040204020203" pitchFamily="34" charset="0"/>
            </a:endParaRPr>
          </a:p>
        </xdr:txBody>
      </xdr:sp>
      <xdr:pic>
        <xdr:nvPicPr>
          <xdr:cNvPr id="18" name="Imagine 17" descr="Butonul Spune-mi"/>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3568188" y="1468611"/>
            <a:ext cx="1012148" cy="941629"/>
          </a:xfrm>
          <a:prstGeom prst="rect">
            <a:avLst/>
          </a:prstGeom>
        </xdr:spPr>
      </xdr:pic>
      <xdr:sp>
        <xdr:nvSpPr>
          <xdr:cNvPr id="19" name="Mesaj de întâmpinare" descr="Faceți clic pe butonul Spune-mi și tastați ce doriți să știți"/>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Faceți clic pe butonul </a:t>
            </a:r>
            <a:r>
              <a:rPr lang="en-US" sz="1600" b="0" i="0" baseline="0">
                <a:solidFill>
                  <a:srgbClr val="217346"/>
                </a:solidFill>
                <a:effectLst/>
                <a:latin typeface="Segoe UI Semibold" panose="020B0702040204020203" pitchFamily="34" charset="0"/>
                <a:ea typeface="Segoe UI" panose="020B0502040204020203" pitchFamily="34" charset="0"/>
                <a:cs typeface="Segoe UI Semibold" panose="020B0702040204020203" pitchFamily="34" charset="0"/>
              </a:rPr>
              <a:t>Spune-mi                  </a:t>
            </a:r>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și tastați ce doriți să știți</a:t>
            </a:r>
            <a:r>
              <a:t>.</a:t>
            </a:r>
          </a:p>
        </xdr:txBody>
      </xdr:sp>
      <xdr:pic>
        <xdr:nvPicPr>
          <xdr:cNvPr id="20" name="Imagine 19" descr="Butonul Spuneți-ne ce doriți să faceți"/>
          <xdr:cNvPicPr>
            <a:picLocks noChangeAspect="1"/>
          </xdr:cNvPicPr>
        </xdr:nvPicPr>
        <xdr:blipFill>
          <a:blip r:embed="rId2" cstate="print">
            <a:extLst>
              <a:ext uri="{28A0092B-C50C-407E-A947-70E740481C1C}">
                <a14:useLocalDpi xmlns:a14="http://schemas.microsoft.com/office/drawing/2010/main" val="0"/>
              </a:ext>
            </a:extLst>
          </a:blip>
          <a:srcRect/>
          <a:stretch>
            <a:fillRect/>
          </a:stretch>
        </xdr:blipFill>
        <xdr:spPr>
          <a:xfrm>
            <a:off x="6831278" y="1844959"/>
            <a:ext cx="2262661" cy="769703"/>
          </a:xfrm>
          <a:prstGeom prst="rect">
            <a:avLst/>
          </a:prstGeom>
        </xdr:spPr>
      </xdr:pic>
      <xdr:sp>
        <xdr:nvSpPr>
          <xdr:cNvPr id="23" name="Casetă text 22" descr="Aflați mai multe">
            <a:hlinkClick xmlns:r="http://schemas.openxmlformats.org/officeDocument/2006/relationships" r:id="rId3"/>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xdr:nvSpPr>
          <xdr:cNvPr id="24" name="Casetă text 23" descr="Aflați mai multe">
            <a:hlinkClick xmlns:r="http://schemas.openxmlformats.org/officeDocument/2006/relationships" r:id="rId4"/>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xdr:nvSpPr>
          <xdr:cNvPr id="25" name="Casetă text 24" descr="Community&#10;Ask questions and connect with other Excel fans">
            <a:hlinkClick xmlns:r="http://schemas.openxmlformats.org/officeDocument/2006/relationships" r:id="rId3"/>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400" baseline="0">
                <a:solidFill>
                  <a:srgbClr val="217346"/>
                </a:solidFill>
                <a:effectLst/>
                <a:latin typeface="Segoe UI Light" panose="020B0502040204020203" pitchFamily="34" charset="0"/>
                <a:ea typeface="+mn-ea"/>
                <a:cs typeface="Segoe UI Light" panose="020B0502040204020203" pitchFamily="34" charset="0"/>
              </a:rPr>
              <a:t>Comunitate</a:t>
            </a:r>
            <a:endParaRPr lang="en-US" sz="1400" baseline="0">
              <a:solidFill>
                <a:srgbClr val="217346"/>
              </a:solidFill>
              <a:effectLst/>
              <a:latin typeface="Segoe UI Light" panose="020B0502040204020203" pitchFamily="34" charset="0"/>
              <a:ea typeface="+mn-ea"/>
              <a:cs typeface="Segoe UI Light" panose="020B0502040204020203" pitchFamily="34" charset="0"/>
            </a:endParaRPr>
          </a:p>
          <a:p>
            <a:pPr algn="l" rtl="0"/>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endPar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endParaRPr>
          </a:p>
        </xdr:txBody>
      </xdr:sp>
      <xdr:sp>
        <xdr:nvSpPr>
          <xdr:cNvPr id="28" name="Casetă text 27" descr="What else is new?&#10;Office 365 subscribers get continual updates and new features">
            <a:hlinkClick xmlns:r="http://schemas.openxmlformats.org/officeDocument/2006/relationships" r:id="rId4"/>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endParaRPr lang="en-US" sz="1400" baseline="0">
              <a:solidFill>
                <a:srgbClr val="217346"/>
              </a:solidFill>
              <a:effectLst/>
              <a:latin typeface="Segoe UI Light" panose="020B0502040204020203" pitchFamily="34" charset="0"/>
              <a:ea typeface="+mn-ea"/>
              <a:cs typeface="Segoe UI Light" panose="020B0502040204020203" pitchFamily="34" charset="0"/>
            </a:endParaRPr>
          </a:p>
          <a:p>
            <a:pPr algn="l" rtl="0"/>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xdr:cNvPr>
          <xdr:cNvPicPr>
            <a:picLocks noChangeAspect="1"/>
          </xdr:cNvPicPr>
        </xdr:nvPicPr>
        <xdr:blipFill>
          <a:blip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xdr:cNvPr>
        <xdr:cNvGrpSpPr/>
      </xdr:nvGrpSpPr>
      <xdr:grpSpPr>
        <a:xfrm>
          <a:off x="4240530" y="3517900"/>
          <a:ext cx="974725" cy="786765"/>
          <a:chOff x="6717588" y="3592566"/>
          <a:chExt cx="974505" cy="786961"/>
        </a:xfrm>
      </xdr:grpSpPr>
      <xdr:pic>
        <xdr:nvPicPr>
          <xdr:cNvPr id="6" name="Element grafic 5" descr="Ziar"/>
          <xdr:cNvPicPr>
            <a:picLocks noChangeAspect="1"/>
          </xdr:cNvPicPr>
        </xdr:nvPicPr>
        <xdr:blipFill>
          <a:blip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xdr:cNvGrpSpPr/>
        </xdr:nvGrpSpPr>
        <xdr:grpSpPr>
          <a:xfrm>
            <a:off x="6717588" y="3592566"/>
            <a:ext cx="974505" cy="414995"/>
            <a:chOff x="6717588" y="3592566"/>
            <a:chExt cx="974505" cy="414995"/>
          </a:xfrm>
        </xdr:grpSpPr>
        <xdr:cxnSp>
          <xdr:nvCxnSpPr>
            <xdr:cNvPr id="8" name="Conector drept 7" descr="Linie"/>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xdr:nvCxnSpPr>
            <xdr:cNvPr id="9" name="Conector drept 8" descr="Linie"/>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xdr:nvCxnSpPr>
            <xdr:cNvPr id="10" name="Conector drept 9" descr="Linie"/>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xdr:nvCxnSpPr>
            <xdr:cNvPr id="11" name="Conector drept 10" descr="Linie"/>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xdr:nvCxnSpPr>
            <xdr:cNvPr id="12" name="Conector drept 11" descr="Linie"/>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hyperlink" Target="https://support.office.com/en-us/article/IF-function-69AED7C9-4E8A-4755-A9BC-AA8BBFF73BE2" TargetMode="Externa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hyperlink" Target="https://support.office.com/ro-RO/article/what-s-new-in-excel-for-office-365-5fdb9208-ff33-45b6-9e08-1f5cdb3a6c73?ui=ro-RO&amp;rs=en-001&amp;ad=us" TargetMode="External"/><Relationship Id="rId2" Type="http://schemas.openxmlformats.org/officeDocument/2006/relationships/hyperlink" Target="https://techcommunity.microsoft.com/t5/excel/ct-p/excel_cat" TargetMode="Externa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A5"/>
  <sheetViews>
    <sheetView showGridLines="0" showRowColHeaders="0" topLeftCell="A4" workbookViewId="0">
      <selection activeCell="A2" sqref="A2"/>
    </sheetView>
  </sheetViews>
  <sheetFormatPr defaultColWidth="11.1428571428571" defaultRowHeight="20.25" customHeight="1" outlineLevelRow="4"/>
  <cols>
    <col min="1" max="1" width="129.714285714286" style="45" customWidth="1"/>
    <col min="2" max="2" width="3.57142857142857" style="45" customWidth="1"/>
    <col min="3" max="16384" width="11.1428571428571" style="45"/>
  </cols>
  <sheetData>
    <row r="1" customHeight="1" spans="1:1">
      <c r="A1" s="93"/>
    </row>
    <row r="2" ht="102" customHeight="1" spans="1:1">
      <c r="A2" s="93" t="s">
        <v>0</v>
      </c>
    </row>
    <row r="3" ht="45" spans="1:1">
      <c r="A3" s="94" t="s">
        <v>1</v>
      </c>
    </row>
    <row r="4" ht="264" customHeight="1" spans="1:1">
      <c r="A4" s="95" t="s">
        <v>2</v>
      </c>
    </row>
    <row r="5" customHeight="1" spans="1:1">
      <c r="A5" s="94"/>
    </row>
  </sheetData>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6"/>
  <sheetViews>
    <sheetView showGridLines="0" topLeftCell="A14" workbookViewId="0">
      <selection activeCell="E1" sqref="E$1:E$1048576"/>
    </sheetView>
  </sheetViews>
  <sheetFormatPr defaultColWidth="9.14285714285714" defaultRowHeight="15"/>
  <cols>
    <col min="1" max="1" width="12.7142857142857" style="6" customWidth="1"/>
    <col min="2" max="2" width="82.8571428571429" style="81" customWidth="1"/>
    <col min="3" max="3" width="18.8571428571429" style="81" customWidth="1"/>
    <col min="4" max="4" width="2.28571428571429" style="81" customWidth="1"/>
    <col min="5" max="5" width="18" style="81" customWidth="1"/>
    <col min="6" max="6" width="15.7142857142857" style="81" customWidth="1"/>
    <col min="7" max="7" width="13.2857142857143" style="81" customWidth="1"/>
    <col min="8" max="10" width="9.14285714285714" style="81"/>
    <col min="11" max="11" width="9.14285714285714" style="81" customWidth="1"/>
    <col min="12" max="16384" width="9.14285714285714" style="81"/>
  </cols>
  <sheetData>
    <row r="1" ht="60" customHeight="1" spans="1:6">
      <c r="A1" s="6" t="s">
        <v>3</v>
      </c>
      <c r="C1" s="24"/>
      <c r="D1" s="84"/>
      <c r="E1" s="84"/>
      <c r="F1" s="84"/>
    </row>
    <row r="2" ht="15.75" spans="1:7">
      <c r="A2" s="6" t="s">
        <v>4</v>
      </c>
      <c r="C2" s="85" t="s">
        <v>5</v>
      </c>
      <c r="E2" s="25" t="s">
        <v>6</v>
      </c>
      <c r="F2" s="49" t="s">
        <v>7</v>
      </c>
      <c r="G2" s="49" t="s">
        <v>8</v>
      </c>
    </row>
    <row r="3" ht="16.5" spans="1:7">
      <c r="A3" s="6" t="s">
        <v>9</v>
      </c>
      <c r="C3" s="62">
        <v>12</v>
      </c>
      <c r="E3" s="86" t="s">
        <v>10</v>
      </c>
      <c r="F3" s="87" t="s">
        <v>11</v>
      </c>
      <c r="G3" s="26">
        <f>C3+C4</f>
        <v>14</v>
      </c>
    </row>
    <row r="4" ht="16.5" spans="1:7">
      <c r="A4" s="6" t="s">
        <v>12</v>
      </c>
      <c r="C4" s="62">
        <v>2</v>
      </c>
      <c r="E4" s="86" t="s">
        <v>13</v>
      </c>
      <c r="F4" s="87" t="s">
        <v>14</v>
      </c>
      <c r="G4" s="26">
        <f>C3-C4</f>
        <v>10</v>
      </c>
    </row>
    <row r="5" ht="15.75" spans="1:7">
      <c r="A5" s="6" t="s">
        <v>15</v>
      </c>
      <c r="E5" s="86" t="s">
        <v>16</v>
      </c>
      <c r="F5" s="87" t="s">
        <v>17</v>
      </c>
      <c r="G5" s="26">
        <f>C3*C4</f>
        <v>24</v>
      </c>
    </row>
    <row r="6" ht="15.75" spans="1:7">
      <c r="A6" s="6" t="s">
        <v>18</v>
      </c>
      <c r="E6" s="86" t="s">
        <v>19</v>
      </c>
      <c r="F6" s="87" t="s">
        <v>20</v>
      </c>
      <c r="G6" s="26">
        <f>C3/C4</f>
        <v>6</v>
      </c>
    </row>
    <row r="7" customHeight="1" spans="1:7">
      <c r="A7" s="6" t="s">
        <v>21</v>
      </c>
      <c r="E7" s="86" t="s">
        <v>22</v>
      </c>
      <c r="F7" s="88" t="s">
        <v>23</v>
      </c>
      <c r="G7" s="26">
        <f>C3^C4</f>
        <v>144</v>
      </c>
    </row>
    <row r="8" ht="15.75" spans="1:1">
      <c r="A8" s="6" t="s">
        <v>24</v>
      </c>
    </row>
    <row r="9" spans="1:1">
      <c r="A9" s="6" t="s">
        <v>25</v>
      </c>
    </row>
    <row r="10" spans="1:1">
      <c r="A10" s="6" t="s">
        <v>26</v>
      </c>
    </row>
    <row r="11" spans="1:1">
      <c r="A11" s="6" t="s">
        <v>27</v>
      </c>
    </row>
    <row r="12" spans="1:1">
      <c r="A12" s="6" t="s">
        <v>28</v>
      </c>
    </row>
    <row r="13" customHeight="1" spans="1:1">
      <c r="A13" s="9" t="s">
        <v>29</v>
      </c>
    </row>
    <row r="14" spans="1:1">
      <c r="A14" s="6" t="s">
        <v>30</v>
      </c>
    </row>
    <row r="15" spans="1:1">
      <c r="A15" s="6" t="s">
        <v>31</v>
      </c>
    </row>
    <row r="16" spans="1:1">
      <c r="A16" s="6" t="s">
        <v>32</v>
      </c>
    </row>
    <row r="17" spans="1:1">
      <c r="A17" s="6" t="s">
        <v>33</v>
      </c>
    </row>
    <row r="18" spans="1:1">
      <c r="A18" s="96" t="s">
        <v>34</v>
      </c>
    </row>
    <row r="19" spans="1:1">
      <c r="A19" s="6" t="s">
        <v>35</v>
      </c>
    </row>
    <row r="20" spans="1:1">
      <c r="A20" s="96" t="s">
        <v>36</v>
      </c>
    </row>
    <row r="21" customHeight="1" spans="1:1">
      <c r="A21" s="9" t="s">
        <v>37</v>
      </c>
    </row>
    <row r="22" spans="1:1">
      <c r="A22" s="6" t="s">
        <v>38</v>
      </c>
    </row>
    <row r="23" spans="1:1">
      <c r="A23" s="6" t="s">
        <v>39</v>
      </c>
    </row>
    <row r="24" spans="1:1">
      <c r="A24" s="6" t="s">
        <v>40</v>
      </c>
    </row>
    <row r="25" ht="33" spans="1:7">
      <c r="A25" s="6" t="s">
        <v>41</v>
      </c>
      <c r="C25" s="24"/>
      <c r="D25" s="84"/>
      <c r="E25" s="84"/>
      <c r="F25" s="84"/>
      <c r="G25" s="84"/>
    </row>
    <row r="26" spans="1:1">
      <c r="A26" s="6" t="s">
        <v>42</v>
      </c>
    </row>
    <row r="27" spans="1:1">
      <c r="A27" s="6" t="s">
        <v>43</v>
      </c>
    </row>
    <row r="28" ht="26.25" spans="1:5">
      <c r="A28" s="6" t="s">
        <v>44</v>
      </c>
      <c r="E28" s="89"/>
    </row>
    <row r="29" spans="1:1">
      <c r="A29" s="6" t="s">
        <v>45</v>
      </c>
    </row>
    <row r="40" spans="10:10">
      <c r="J40" s="49" t="s">
        <v>46</v>
      </c>
    </row>
    <row r="41" spans="10:10">
      <c r="J41" s="91">
        <v>4</v>
      </c>
    </row>
    <row r="42" spans="10:10">
      <c r="J42" s="91">
        <v>8</v>
      </c>
    </row>
    <row r="43" spans="10:14">
      <c r="J43" s="92">
        <f>SUM(J41:J42)</f>
        <v>12</v>
      </c>
      <c r="N43"/>
    </row>
    <row r="46" spans="12:13">
      <c r="L46"/>
      <c r="M46"/>
    </row>
    <row r="64" spans="7:7">
      <c r="G64" s="90"/>
    </row>
    <row r="65" spans="7:7">
      <c r="G65" s="90"/>
    </row>
    <row r="66" spans="7:7">
      <c r="G66" s="90"/>
    </row>
    <row r="67" spans="7:7">
      <c r="G67" s="90"/>
    </row>
    <row r="86" ht="17.45" customHeight="1"/>
  </sheetData>
  <pageMargins left="0.7" right="0.7"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1"/>
  <sheetViews>
    <sheetView showGridLines="0" tabSelected="1" topLeftCell="A19" workbookViewId="0">
      <selection activeCell="D52" sqref="D52"/>
    </sheetView>
  </sheetViews>
  <sheetFormatPr defaultColWidth="8.85714285714286" defaultRowHeight="15" customHeight="1"/>
  <cols>
    <col min="1" max="1" width="12.7142857142857" style="64" customWidth="1"/>
    <col min="2" max="2" width="82.8571428571429" style="65" customWidth="1"/>
    <col min="3" max="4" width="13.2857142857143" style="65" customWidth="1"/>
    <col min="5" max="5" width="2.28571428571429" style="65" customWidth="1"/>
    <col min="6" max="6" width="19.7142857142857" style="65" customWidth="1"/>
    <col min="7" max="7" width="13.2857142857143" style="65" customWidth="1"/>
    <col min="8" max="16384" width="8.85714285714286" style="65"/>
  </cols>
  <sheetData>
    <row r="1" ht="60" customHeight="1" spans="1:7">
      <c r="A1" s="64" t="s">
        <v>47</v>
      </c>
      <c r="B1" s="66"/>
      <c r="C1" s="24"/>
      <c r="D1" s="67"/>
      <c r="E1" s="67"/>
      <c r="F1" s="67"/>
      <c r="G1" s="67"/>
    </row>
    <row r="2" customHeight="1" spans="1:7">
      <c r="A2" s="64" t="s">
        <v>48</v>
      </c>
      <c r="C2" s="68" t="s">
        <v>49</v>
      </c>
      <c r="D2" s="69" t="s">
        <v>50</v>
      </c>
      <c r="F2" s="68" t="s">
        <v>51</v>
      </c>
      <c r="G2" s="69" t="s">
        <v>50</v>
      </c>
    </row>
    <row r="3" customHeight="1" spans="1:7">
      <c r="A3" s="70" t="s">
        <v>52</v>
      </c>
      <c r="B3" s="71"/>
      <c r="C3" s="72" t="s">
        <v>53</v>
      </c>
      <c r="D3" s="72">
        <v>50</v>
      </c>
      <c r="F3" s="72" t="s">
        <v>54</v>
      </c>
      <c r="G3" s="72">
        <v>50</v>
      </c>
    </row>
    <row r="4" customHeight="1" spans="1:7">
      <c r="A4" s="70" t="s">
        <v>55</v>
      </c>
      <c r="C4" s="72" t="s">
        <v>56</v>
      </c>
      <c r="D4" s="72">
        <v>20</v>
      </c>
      <c r="E4" s="63"/>
      <c r="F4" s="72" t="s">
        <v>57</v>
      </c>
      <c r="G4" s="72">
        <v>30</v>
      </c>
    </row>
    <row r="5" s="63" customFormat="1" customHeight="1" spans="1:7">
      <c r="A5" s="64" t="s">
        <v>58</v>
      </c>
      <c r="C5" s="72" t="s">
        <v>59</v>
      </c>
      <c r="D5" s="72">
        <v>60</v>
      </c>
      <c r="F5" s="72" t="s">
        <v>60</v>
      </c>
      <c r="G5" s="72">
        <v>10</v>
      </c>
    </row>
    <row r="6" s="63" customFormat="1" customHeight="1" spans="1:7">
      <c r="A6" s="64" t="s">
        <v>25</v>
      </c>
      <c r="B6" s="73"/>
      <c r="C6" s="72" t="s">
        <v>61</v>
      </c>
      <c r="D6" s="74">
        <v>40</v>
      </c>
      <c r="F6" s="72" t="s">
        <v>62</v>
      </c>
      <c r="G6" s="74">
        <v>50</v>
      </c>
    </row>
    <row r="7" s="63" customFormat="1" customHeight="1" spans="1:13">
      <c r="A7" s="64" t="s">
        <v>63</v>
      </c>
      <c r="C7" s="75" t="s">
        <v>64</v>
      </c>
      <c r="D7" s="76">
        <f>SUM(D3:D6)</f>
        <v>170</v>
      </c>
      <c r="F7" s="75" t="s">
        <v>64</v>
      </c>
      <c r="G7" s="76">
        <f>SUM(G3:G6)</f>
        <v>140</v>
      </c>
      <c r="M7" s="81"/>
    </row>
    <row r="8" s="63" customFormat="1" customHeight="1" spans="1:13">
      <c r="A8" s="64" t="s">
        <v>26</v>
      </c>
      <c r="M8" s="81"/>
    </row>
    <row r="9" s="63" customFormat="1" customHeight="1" spans="1:13">
      <c r="A9" s="64" t="s">
        <v>65</v>
      </c>
      <c r="C9" s="68" t="s">
        <v>66</v>
      </c>
      <c r="D9" s="69" t="s">
        <v>50</v>
      </c>
      <c r="F9" s="68" t="s">
        <v>66</v>
      </c>
      <c r="G9" s="69" t="s">
        <v>50</v>
      </c>
      <c r="M9" s="81"/>
    </row>
    <row r="10" s="63" customFormat="1" customHeight="1" spans="1:13">
      <c r="A10" s="77" t="s">
        <v>67</v>
      </c>
      <c r="C10" s="72" t="s">
        <v>68</v>
      </c>
      <c r="D10" s="72">
        <v>50</v>
      </c>
      <c r="F10" s="72" t="s">
        <v>68</v>
      </c>
      <c r="G10" s="72">
        <v>50</v>
      </c>
      <c r="M10" s="81"/>
    </row>
    <row r="11" s="63" customFormat="1" customHeight="1" spans="1:13">
      <c r="A11" s="70" t="s">
        <v>69</v>
      </c>
      <c r="C11" s="72" t="s">
        <v>70</v>
      </c>
      <c r="D11" s="72">
        <v>100</v>
      </c>
      <c r="F11" s="72" t="s">
        <v>70</v>
      </c>
      <c r="G11" s="72">
        <v>100</v>
      </c>
      <c r="M11" s="81"/>
    </row>
    <row r="12" s="63" customFormat="1" customHeight="1" spans="1:13">
      <c r="A12" s="64" t="s">
        <v>71</v>
      </c>
      <c r="C12" s="72" t="s">
        <v>72</v>
      </c>
      <c r="D12" s="72">
        <v>40</v>
      </c>
      <c r="F12" s="72" t="s">
        <v>72</v>
      </c>
      <c r="G12" s="72">
        <v>40</v>
      </c>
      <c r="M12" s="81"/>
    </row>
    <row r="13" s="63" customFormat="1" customHeight="1" spans="1:13">
      <c r="A13" s="64" t="s">
        <v>73</v>
      </c>
      <c r="C13" s="72" t="s">
        <v>74</v>
      </c>
      <c r="D13" s="72">
        <v>50</v>
      </c>
      <c r="F13" s="72" t="s">
        <v>74</v>
      </c>
      <c r="G13" s="72">
        <v>50</v>
      </c>
      <c r="M13" s="81"/>
    </row>
    <row r="14" s="63" customFormat="1" customHeight="1" spans="1:13">
      <c r="A14" s="78" t="s">
        <v>75</v>
      </c>
      <c r="C14" s="72" t="s">
        <v>76</v>
      </c>
      <c r="D14" s="72">
        <v>20</v>
      </c>
      <c r="F14" s="72" t="s">
        <v>76</v>
      </c>
      <c r="G14" s="72">
        <v>20</v>
      </c>
      <c r="M14" s="81"/>
    </row>
    <row r="15" s="63" customFormat="1" customHeight="1" spans="1:13">
      <c r="A15" s="64" t="s">
        <v>40</v>
      </c>
      <c r="C15" s="75" t="s">
        <v>64</v>
      </c>
      <c r="D15" s="79">
        <f ca="1">SUM(D10:D14:D14)</f>
        <v>260</v>
      </c>
      <c r="F15" s="75" t="s">
        <v>77</v>
      </c>
      <c r="G15" s="80">
        <f>SUM(G10:G14)</f>
        <v>260</v>
      </c>
      <c r="M15" s="81"/>
    </row>
    <row r="16" s="63" customFormat="1" customHeight="1" spans="1:13">
      <c r="A16" s="64" t="s">
        <v>78</v>
      </c>
      <c r="M16" s="81"/>
    </row>
    <row r="17" s="63" customFormat="1" customHeight="1" spans="1:13">
      <c r="A17" s="64" t="s">
        <v>79</v>
      </c>
      <c r="M17" s="81"/>
    </row>
    <row r="18" s="63" customFormat="1" customHeight="1" spans="1:13">
      <c r="A18" s="64" t="s">
        <v>80</v>
      </c>
      <c r="M18" s="81"/>
    </row>
    <row r="19" s="63" customFormat="1" customHeight="1" spans="1:13">
      <c r="A19" s="64" t="s">
        <v>45</v>
      </c>
      <c r="C19" s="81"/>
      <c r="M19" s="81"/>
    </row>
    <row r="20" s="63" customFormat="1" customHeight="1" spans="1:13">
      <c r="A20" s="64" t="s">
        <v>81</v>
      </c>
      <c r="M20" s="81"/>
    </row>
    <row r="21" s="63" customFormat="1" customHeight="1" spans="1:13">
      <c r="A21" s="64" t="s">
        <v>26</v>
      </c>
      <c r="M21" s="81"/>
    </row>
    <row r="22" s="63" customFormat="1" customHeight="1" spans="1:13">
      <c r="A22" s="64"/>
      <c r="M22" s="81"/>
    </row>
    <row r="23" s="63" customFormat="1" customHeight="1" spans="1:1">
      <c r="A23" s="64"/>
    </row>
    <row r="26" customHeight="1" spans="8:8">
      <c r="H26" s="81"/>
    </row>
    <row r="34" customHeight="1" spans="3:4">
      <c r="C34" s="68" t="s">
        <v>49</v>
      </c>
      <c r="D34" s="69" t="s">
        <v>50</v>
      </c>
    </row>
    <row r="35" customHeight="1" spans="3:5">
      <c r="C35" s="72" t="s">
        <v>53</v>
      </c>
      <c r="D35" s="72">
        <v>50</v>
      </c>
      <c r="E35" s="63"/>
    </row>
    <row r="36" customHeight="1" spans="3:5">
      <c r="C36" s="72" t="s">
        <v>56</v>
      </c>
      <c r="D36" s="72">
        <v>20</v>
      </c>
      <c r="E36" s="63"/>
    </row>
    <row r="37" customHeight="1" spans="3:5">
      <c r="C37" s="72" t="s">
        <v>59</v>
      </c>
      <c r="D37" s="72">
        <v>60</v>
      </c>
      <c r="E37" s="63"/>
    </row>
    <row r="38" customHeight="1" spans="3:5">
      <c r="C38" s="72" t="s">
        <v>61</v>
      </c>
      <c r="D38" s="72">
        <v>40</v>
      </c>
      <c r="E38" s="63"/>
    </row>
    <row r="39" customHeight="1" spans="3:7">
      <c r="C39" s="75" t="s">
        <v>64</v>
      </c>
      <c r="D39" s="79">
        <f>SUM(D35:D38)</f>
        <v>170</v>
      </c>
      <c r="E39" s="63"/>
      <c r="F39" s="63"/>
      <c r="G39" s="63"/>
    </row>
    <row r="44" customHeight="1" spans="3:5">
      <c r="C44" s="68" t="s">
        <v>66</v>
      </c>
      <c r="D44" s="69" t="s">
        <v>50</v>
      </c>
      <c r="E44" s="63"/>
    </row>
    <row r="45" customHeight="1" spans="3:5">
      <c r="C45" s="72" t="s">
        <v>82</v>
      </c>
      <c r="D45" s="72">
        <v>20</v>
      </c>
      <c r="E45" s="63"/>
    </row>
    <row r="46" customHeight="1" spans="3:5">
      <c r="C46" s="72" t="s">
        <v>83</v>
      </c>
      <c r="D46" s="72">
        <v>10</v>
      </c>
      <c r="E46" s="63"/>
    </row>
    <row r="47" customHeight="1" spans="3:5">
      <c r="C47" s="72" t="s">
        <v>84</v>
      </c>
      <c r="D47" s="72">
        <v>10</v>
      </c>
      <c r="E47" s="63"/>
    </row>
    <row r="48" customHeight="1" spans="3:5">
      <c r="C48" s="72" t="s">
        <v>85</v>
      </c>
      <c r="D48" s="72">
        <v>40</v>
      </c>
      <c r="E48" s="63"/>
    </row>
    <row r="50" customHeight="1" spans="4:7">
      <c r="D50" s="69" t="s">
        <v>86</v>
      </c>
      <c r="F50" s="69" t="s">
        <v>87</v>
      </c>
      <c r="G50" s="69" t="s">
        <v>88</v>
      </c>
    </row>
    <row r="51" customHeight="1" spans="4:7">
      <c r="D51" s="82">
        <v>80</v>
      </c>
      <c r="F51" s="83">
        <v>100</v>
      </c>
      <c r="G51" s="83">
        <f>SUM(D45:D48,F51)</f>
        <v>180</v>
      </c>
    </row>
  </sheetData>
  <pageMargins left="0.7" right="0.7" top="0.75" bottom="0.75" header="0.3" footer="0.3"/>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6"/>
  <sheetViews>
    <sheetView showGridLines="0" workbookViewId="0">
      <selection activeCell="D8" sqref="D8"/>
    </sheetView>
  </sheetViews>
  <sheetFormatPr defaultColWidth="8.85714285714286" defaultRowHeight="15"/>
  <cols>
    <col min="1" max="1" width="12.7142857142857" style="6" customWidth="1"/>
    <col min="2" max="2" width="82.8571428571429" style="45" customWidth="1"/>
    <col min="3" max="3" width="13.2857142857143" style="3" customWidth="1"/>
    <col min="4" max="4" width="13.2857142857143" style="45" customWidth="1"/>
    <col min="5" max="5" width="2.28571428571429" style="45" customWidth="1"/>
    <col min="6" max="6" width="13.2857142857143" style="43" customWidth="1"/>
    <col min="7" max="7" width="13.2857142857143" style="45" customWidth="1"/>
    <col min="8" max="16384" width="8.85714285714286" style="45"/>
  </cols>
  <sheetData>
    <row r="1" ht="60" customHeight="1" spans="1:10">
      <c r="A1" s="6" t="s">
        <v>89</v>
      </c>
      <c r="B1" s="46"/>
      <c r="C1" s="24"/>
      <c r="D1" s="47"/>
      <c r="E1" s="47"/>
      <c r="F1" s="47"/>
      <c r="G1" s="47"/>
      <c r="H1" s="46"/>
      <c r="I1" s="46"/>
      <c r="J1" s="46"/>
    </row>
    <row r="2" customHeight="1" spans="1:10">
      <c r="A2" s="6" t="s">
        <v>90</v>
      </c>
      <c r="B2" s="46"/>
      <c r="C2" s="25" t="s">
        <v>49</v>
      </c>
      <c r="D2" s="49" t="s">
        <v>50</v>
      </c>
      <c r="E2" s="50"/>
      <c r="F2" s="51" t="s">
        <v>51</v>
      </c>
      <c r="G2" s="49" t="s">
        <v>50</v>
      </c>
      <c r="H2" s="46"/>
      <c r="I2" s="46"/>
      <c r="J2" s="52"/>
    </row>
    <row r="3" customHeight="1" spans="1:10">
      <c r="A3" s="6" t="s">
        <v>91</v>
      </c>
      <c r="B3" s="46"/>
      <c r="C3" s="54" t="s">
        <v>53</v>
      </c>
      <c r="D3" s="53">
        <v>50</v>
      </c>
      <c r="E3" s="50"/>
      <c r="F3" s="54" t="s">
        <v>54</v>
      </c>
      <c r="G3" s="53">
        <v>50</v>
      </c>
      <c r="H3" s="46"/>
      <c r="I3" s="46"/>
      <c r="J3" s="52"/>
    </row>
    <row r="4" customHeight="1" spans="1:10">
      <c r="A4" s="6" t="s">
        <v>92</v>
      </c>
      <c r="B4" s="46"/>
      <c r="C4" s="54" t="s">
        <v>56</v>
      </c>
      <c r="D4" s="53">
        <v>20</v>
      </c>
      <c r="E4" s="50"/>
      <c r="F4" s="54" t="s">
        <v>57</v>
      </c>
      <c r="G4" s="53">
        <v>30</v>
      </c>
      <c r="H4" s="46"/>
      <c r="I4" s="46"/>
      <c r="J4" s="52"/>
    </row>
    <row r="5" s="43" customFormat="1" customHeight="1" spans="1:10">
      <c r="A5" s="6" t="s">
        <v>93</v>
      </c>
      <c r="B5" s="56"/>
      <c r="C5" s="54" t="s">
        <v>59</v>
      </c>
      <c r="D5" s="53">
        <v>60</v>
      </c>
      <c r="E5" s="50"/>
      <c r="F5" s="54" t="s">
        <v>60</v>
      </c>
      <c r="G5" s="53">
        <v>10</v>
      </c>
      <c r="H5" s="56"/>
      <c r="I5" s="56"/>
      <c r="J5" s="52"/>
    </row>
    <row r="6" s="43" customFormat="1" customHeight="1" spans="1:10">
      <c r="A6" s="6" t="s">
        <v>94</v>
      </c>
      <c r="B6" s="56"/>
      <c r="C6" s="54" t="s">
        <v>61</v>
      </c>
      <c r="D6" s="53">
        <v>40</v>
      </c>
      <c r="E6" s="50"/>
      <c r="F6" s="54" t="s">
        <v>62</v>
      </c>
      <c r="G6" s="53">
        <v>50</v>
      </c>
      <c r="H6" s="56"/>
      <c r="I6" s="56"/>
      <c r="J6" s="52"/>
    </row>
    <row r="7" s="43" customFormat="1" customHeight="1" spans="1:10">
      <c r="A7" s="6" t="s">
        <v>95</v>
      </c>
      <c r="B7" s="56"/>
      <c r="C7" s="58" t="s">
        <v>96</v>
      </c>
      <c r="D7" s="59">
        <f>SUM(D3:D6)</f>
        <v>170</v>
      </c>
      <c r="E7" s="50"/>
      <c r="F7" s="58" t="s">
        <v>96</v>
      </c>
      <c r="G7" s="59">
        <f>SUM(G3:G6)</f>
        <v>140</v>
      </c>
      <c r="H7" s="56"/>
      <c r="I7" s="56"/>
      <c r="J7" s="52"/>
    </row>
    <row r="8" s="43" customFormat="1" customHeight="1" spans="1:10">
      <c r="A8" s="6" t="s">
        <v>97</v>
      </c>
      <c r="B8" s="56"/>
      <c r="C8" s="56"/>
      <c r="D8" s="50"/>
      <c r="E8" s="50"/>
      <c r="F8" s="56"/>
      <c r="G8" s="50"/>
      <c r="H8" s="56"/>
      <c r="I8" s="56"/>
      <c r="J8" s="52"/>
    </row>
    <row r="9" s="43" customFormat="1" customHeight="1" spans="1:10">
      <c r="A9" s="6" t="s">
        <v>98</v>
      </c>
      <c r="B9" s="56"/>
      <c r="C9" s="25" t="s">
        <v>66</v>
      </c>
      <c r="D9" s="49" t="s">
        <v>50</v>
      </c>
      <c r="E9" s="50"/>
      <c r="F9" s="51" t="s">
        <v>66</v>
      </c>
      <c r="G9" s="49" t="s">
        <v>50</v>
      </c>
      <c r="H9" s="56"/>
      <c r="I9" s="56"/>
      <c r="J9" s="52"/>
    </row>
    <row r="10" s="43" customFormat="1" customHeight="1" spans="1:10">
      <c r="A10" s="6" t="s">
        <v>99</v>
      </c>
      <c r="B10" s="56"/>
      <c r="C10" s="54" t="s">
        <v>68</v>
      </c>
      <c r="D10" s="53">
        <v>50</v>
      </c>
      <c r="E10" s="50"/>
      <c r="F10" s="54" t="s">
        <v>68</v>
      </c>
      <c r="G10" s="53">
        <v>50</v>
      </c>
      <c r="H10" s="56"/>
      <c r="I10" s="56"/>
      <c r="J10" s="52"/>
    </row>
    <row r="11" s="43" customFormat="1" customHeight="1" spans="1:10">
      <c r="A11" s="6" t="s">
        <v>100</v>
      </c>
      <c r="B11" s="56"/>
      <c r="C11" s="54" t="s">
        <v>70</v>
      </c>
      <c r="D11" s="53">
        <v>100</v>
      </c>
      <c r="E11" s="50"/>
      <c r="F11" s="54" t="s">
        <v>70</v>
      </c>
      <c r="G11" s="53">
        <v>100</v>
      </c>
      <c r="H11" s="56"/>
      <c r="I11" s="56"/>
      <c r="J11" s="52"/>
    </row>
    <row r="12" s="43" customFormat="1" customHeight="1" spans="1:10">
      <c r="A12" s="6" t="s">
        <v>101</v>
      </c>
      <c r="B12" s="56"/>
      <c r="C12" s="54" t="s">
        <v>72</v>
      </c>
      <c r="D12" s="53">
        <v>40</v>
      </c>
      <c r="E12" s="50"/>
      <c r="F12" s="54" t="s">
        <v>72</v>
      </c>
      <c r="G12" s="53">
        <v>40</v>
      </c>
      <c r="H12" s="56"/>
      <c r="I12" s="56"/>
      <c r="J12" s="52"/>
    </row>
    <row r="13" s="43" customFormat="1" customHeight="1" spans="1:10">
      <c r="A13" s="6" t="s">
        <v>102</v>
      </c>
      <c r="B13" s="56"/>
      <c r="C13" s="54" t="s">
        <v>74</v>
      </c>
      <c r="D13" s="53">
        <v>50</v>
      </c>
      <c r="E13" s="50"/>
      <c r="F13" s="54" t="s">
        <v>74</v>
      </c>
      <c r="G13" s="53">
        <v>50</v>
      </c>
      <c r="H13" s="56"/>
      <c r="I13" s="56"/>
      <c r="J13" s="52"/>
    </row>
    <row r="14" s="43" customFormat="1" customHeight="1" spans="1:10">
      <c r="A14" s="6" t="s">
        <v>103</v>
      </c>
      <c r="B14" s="56"/>
      <c r="C14" s="54" t="s">
        <v>76</v>
      </c>
      <c r="D14" s="53">
        <v>20</v>
      </c>
      <c r="E14" s="50"/>
      <c r="F14" s="54" t="s">
        <v>76</v>
      </c>
      <c r="G14" s="53">
        <v>20</v>
      </c>
      <c r="H14" s="56"/>
      <c r="I14" s="56"/>
      <c r="J14" s="56"/>
    </row>
    <row r="15" s="43" customFormat="1" customHeight="1" spans="1:10">
      <c r="A15" s="6"/>
      <c r="B15" s="56"/>
      <c r="C15" s="58" t="s">
        <v>96</v>
      </c>
      <c r="D15" s="59">
        <f ca="1">SUM(D10:D14:D14)</f>
        <v>260</v>
      </c>
      <c r="E15" s="50"/>
      <c r="F15" s="56"/>
      <c r="G15" s="62">
        <f>SUM(G10:G14)</f>
        <v>260</v>
      </c>
      <c r="H15" s="56"/>
      <c r="I15" s="56"/>
      <c r="J15" s="56"/>
    </row>
    <row r="16" s="43" customFormat="1" customHeight="1" spans="1:10">
      <c r="A16" s="6"/>
      <c r="B16" s="56"/>
      <c r="C16" s="56"/>
      <c r="D16" s="56"/>
      <c r="E16" s="56"/>
      <c r="F16" s="56"/>
      <c r="G16" s="56"/>
      <c r="H16" s="56"/>
      <c r="I16" s="56"/>
      <c r="J16" s="56"/>
    </row>
    <row r="17" s="43" customFormat="1" customHeight="1" spans="1:3">
      <c r="A17" s="6"/>
      <c r="B17" s="56"/>
      <c r="C17" s="3"/>
    </row>
    <row r="18" s="43" customFormat="1" customHeight="1" spans="1:3">
      <c r="A18" s="6"/>
      <c r="B18" s="56"/>
      <c r="C18" s="3"/>
    </row>
    <row r="19" s="43" customFormat="1" customHeight="1" spans="1:3">
      <c r="A19" s="6"/>
      <c r="B19" s="56"/>
      <c r="C19" s="3"/>
    </row>
    <row r="20" s="43" customFormat="1" customHeight="1" spans="1:3">
      <c r="A20" s="6"/>
      <c r="B20" s="56"/>
      <c r="C20" s="3"/>
    </row>
    <row r="21" s="43" customFormat="1" customHeight="1" spans="1:3">
      <c r="A21" s="6"/>
      <c r="B21" s="56"/>
      <c r="C21" s="3"/>
    </row>
    <row r="22" s="43" customFormat="1" customHeight="1" spans="1:3">
      <c r="A22" s="6"/>
      <c r="B22" s="56"/>
      <c r="C22" s="3"/>
    </row>
    <row r="23" s="43" customFormat="1" customHeight="1" spans="1:3">
      <c r="A23" s="6"/>
      <c r="B23" s="56"/>
      <c r="C23" s="3"/>
    </row>
    <row r="24" s="43" customFormat="1" customHeight="1" spans="1:3">
      <c r="A24" s="6"/>
      <c r="B24" s="56"/>
      <c r="C24" s="3"/>
    </row>
    <row r="25" s="43" customFormat="1" customHeight="1" spans="1:3">
      <c r="A25" s="6"/>
      <c r="B25" s="56"/>
      <c r="C25" s="3"/>
    </row>
    <row r="26" s="43" customFormat="1" customHeight="1" spans="1:3">
      <c r="A26" s="6"/>
      <c r="B26" s="56"/>
      <c r="C26" s="3"/>
    </row>
    <row r="27" spans="2:2">
      <c r="B27" s="46"/>
    </row>
    <row r="28" spans="2:2">
      <c r="B28" s="46"/>
    </row>
    <row r="29" customHeight="1" spans="2:2">
      <c r="B29" s="46"/>
    </row>
    <row r="30" customHeight="1" spans="2:2">
      <c r="B30" s="46"/>
    </row>
    <row r="31" customHeight="1" spans="2:2">
      <c r="B31" s="46"/>
    </row>
    <row r="32" customHeight="1" spans="2:2">
      <c r="B32" s="46"/>
    </row>
    <row r="33" customHeight="1" spans="2:9">
      <c r="B33" s="46"/>
      <c r="D33" s="46"/>
      <c r="E33" s="46"/>
      <c r="F33" s="56"/>
      <c r="G33" s="46"/>
      <c r="H33" s="46"/>
      <c r="I33" s="46"/>
    </row>
    <row r="34" customHeight="1" spans="2:9">
      <c r="B34" s="46"/>
      <c r="D34" s="46"/>
      <c r="E34" s="46"/>
      <c r="F34" s="56"/>
      <c r="G34" s="46"/>
      <c r="H34" s="46"/>
      <c r="I34" s="46"/>
    </row>
    <row r="35" customHeight="1" spans="2:9">
      <c r="B35" s="46"/>
      <c r="D35" s="46"/>
      <c r="E35" s="46"/>
      <c r="F35" s="56"/>
      <c r="G35" s="46"/>
      <c r="H35" s="46"/>
      <c r="I35" s="46"/>
    </row>
    <row r="36" spans="2:9">
      <c r="B36" s="46"/>
      <c r="D36" s="46"/>
      <c r="E36" s="46"/>
      <c r="F36" s="56"/>
      <c r="G36" s="46"/>
      <c r="H36" s="46"/>
      <c r="I36" s="46"/>
    </row>
    <row r="41" customHeight="1" spans="2:9">
      <c r="B41" s="46"/>
      <c r="D41" s="46"/>
      <c r="E41" s="46"/>
      <c r="F41" s="56"/>
      <c r="G41" s="46"/>
      <c r="H41" s="46"/>
      <c r="I41" s="46"/>
    </row>
    <row r="42" customHeight="1" spans="2:9">
      <c r="B42" s="46"/>
      <c r="D42" s="46"/>
      <c r="E42" s="46"/>
      <c r="F42" s="56"/>
      <c r="G42" s="46"/>
      <c r="H42" s="46"/>
      <c r="I42" s="46"/>
    </row>
    <row r="43" customHeight="1" spans="2:9">
      <c r="B43" s="46"/>
      <c r="D43" s="46"/>
      <c r="E43" s="46"/>
      <c r="F43" s="56"/>
      <c r="G43" s="46"/>
      <c r="H43" s="46"/>
      <c r="I43" s="46"/>
    </row>
    <row r="44" customHeight="1" spans="2:9">
      <c r="B44" s="46"/>
      <c r="D44" s="46"/>
      <c r="E44" s="46"/>
      <c r="F44" s="56"/>
      <c r="G44" s="46"/>
      <c r="H44" s="46"/>
      <c r="I44" s="46"/>
    </row>
    <row r="45" customHeight="1" spans="2:9">
      <c r="B45" s="46"/>
      <c r="D45" s="46"/>
      <c r="E45" s="46"/>
      <c r="F45" s="56"/>
      <c r="G45" s="46"/>
      <c r="H45" s="46"/>
      <c r="I45" s="46"/>
    </row>
    <row r="46" customHeight="1" spans="2:9">
      <c r="B46" s="46"/>
      <c r="D46" s="46"/>
      <c r="E46" s="46"/>
      <c r="F46" s="56"/>
      <c r="G46" s="46"/>
      <c r="H46" s="46"/>
      <c r="I46" s="46"/>
    </row>
  </sheetData>
  <pageMargins left="0.7" right="0.7" top="0.75" bottom="0.75" header="0.3" footer="0.3"/>
  <pageSetup paperSize="9" orientation="portrait"/>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
  <sheetViews>
    <sheetView showGridLines="0" topLeftCell="A4" workbookViewId="0">
      <selection activeCell="D16" sqref="D16"/>
    </sheetView>
  </sheetViews>
  <sheetFormatPr defaultColWidth="8.85714285714286" defaultRowHeight="15" outlineLevelCol="7"/>
  <cols>
    <col min="1" max="1" width="12.7142857142857" style="44" customWidth="1"/>
    <col min="2" max="2" width="82.8571428571429" style="45" customWidth="1"/>
    <col min="3" max="3" width="16.1428571428571" style="45" customWidth="1"/>
    <col min="4" max="4" width="13.2857142857143" style="43" customWidth="1"/>
    <col min="5" max="5" width="2.28571428571429" style="45" customWidth="1"/>
    <col min="6" max="6" width="15.7142857142857" style="45" customWidth="1"/>
    <col min="7" max="7" width="13.2857142857143" style="45" customWidth="1"/>
    <col min="8" max="16384" width="8.85714285714286" style="45"/>
  </cols>
  <sheetData>
    <row r="1" ht="60" customHeight="1" spans="1:8">
      <c r="A1" s="44" t="s">
        <v>104</v>
      </c>
      <c r="B1" s="46"/>
      <c r="C1" s="24"/>
      <c r="D1" s="47"/>
      <c r="E1" s="47"/>
      <c r="F1" s="47"/>
      <c r="G1" s="47"/>
      <c r="H1" s="46"/>
    </row>
    <row r="2" customHeight="1" spans="1:8">
      <c r="A2" s="48" t="s">
        <v>105</v>
      </c>
      <c r="B2" s="46"/>
      <c r="C2" s="25" t="s">
        <v>49</v>
      </c>
      <c r="D2" s="49" t="s">
        <v>50</v>
      </c>
      <c r="E2" s="50"/>
      <c r="F2" s="51" t="s">
        <v>51</v>
      </c>
      <c r="G2" s="49" t="s">
        <v>50</v>
      </c>
      <c r="H2" s="52"/>
    </row>
    <row r="3" customHeight="1" spans="1:8">
      <c r="A3" s="48" t="s">
        <v>106</v>
      </c>
      <c r="B3" s="46"/>
      <c r="C3" s="40" t="s">
        <v>53</v>
      </c>
      <c r="D3" s="53">
        <v>50</v>
      </c>
      <c r="E3" s="50"/>
      <c r="F3" s="54" t="s">
        <v>54</v>
      </c>
      <c r="G3" s="53">
        <v>50</v>
      </c>
      <c r="H3" s="52"/>
    </row>
    <row r="4" customHeight="1" spans="1:8">
      <c r="A4" s="55" t="s">
        <v>107</v>
      </c>
      <c r="B4" s="46"/>
      <c r="C4" s="40" t="s">
        <v>56</v>
      </c>
      <c r="D4" s="53">
        <v>20</v>
      </c>
      <c r="E4" s="50"/>
      <c r="F4" s="54" t="s">
        <v>57</v>
      </c>
      <c r="G4" s="53">
        <v>30</v>
      </c>
      <c r="H4" s="52"/>
    </row>
    <row r="5" s="43" customFormat="1" customHeight="1" spans="1:8">
      <c r="A5" s="55" t="s">
        <v>108</v>
      </c>
      <c r="B5" s="56"/>
      <c r="C5" s="40" t="s">
        <v>59</v>
      </c>
      <c r="D5" s="53">
        <v>60</v>
      </c>
      <c r="E5" s="50"/>
      <c r="F5" s="54" t="s">
        <v>60</v>
      </c>
      <c r="G5" s="53">
        <v>10</v>
      </c>
      <c r="H5" s="52"/>
    </row>
    <row r="6" s="43" customFormat="1" customHeight="1" spans="1:8">
      <c r="A6" s="55" t="s">
        <v>109</v>
      </c>
      <c r="B6" s="56"/>
      <c r="C6" s="40" t="s">
        <v>61</v>
      </c>
      <c r="D6" s="53">
        <v>40</v>
      </c>
      <c r="E6" s="50"/>
      <c r="F6" s="54" t="s">
        <v>62</v>
      </c>
      <c r="G6" s="53">
        <v>50</v>
      </c>
      <c r="H6" s="52"/>
    </row>
    <row r="7" s="43" customFormat="1" customHeight="1" spans="1:8">
      <c r="A7" s="57" t="s">
        <v>110</v>
      </c>
      <c r="B7" s="56"/>
      <c r="C7" s="58" t="s">
        <v>111</v>
      </c>
      <c r="D7" s="59">
        <f>MIN(D3:D6)</f>
        <v>20</v>
      </c>
      <c r="E7" s="50"/>
      <c r="F7" s="58" t="s">
        <v>112</v>
      </c>
      <c r="G7" s="59">
        <f>MAX(G3:G6)</f>
        <v>50</v>
      </c>
      <c r="H7" s="52"/>
    </row>
    <row r="8" s="43" customFormat="1" customHeight="1" spans="1:8">
      <c r="A8" s="60" t="s">
        <v>113</v>
      </c>
      <c r="B8" s="56"/>
      <c r="C8" s="56"/>
      <c r="D8" s="50"/>
      <c r="E8" s="50"/>
      <c r="F8" s="56"/>
      <c r="G8" s="50"/>
      <c r="H8" s="52"/>
    </row>
    <row r="9" s="43" customFormat="1" customHeight="1" spans="1:8">
      <c r="A9" s="60" t="s">
        <v>114</v>
      </c>
      <c r="B9" s="56"/>
      <c r="C9" s="25" t="s">
        <v>66</v>
      </c>
      <c r="D9" s="49" t="s">
        <v>50</v>
      </c>
      <c r="E9" s="50"/>
      <c r="F9" s="51" t="s">
        <v>66</v>
      </c>
      <c r="G9" s="49" t="s">
        <v>50</v>
      </c>
      <c r="H9" s="52"/>
    </row>
    <row r="10" s="43" customFormat="1" customHeight="1" spans="1:8">
      <c r="A10" s="48" t="s">
        <v>45</v>
      </c>
      <c r="B10" s="56"/>
      <c r="C10" s="40" t="s">
        <v>68</v>
      </c>
      <c r="D10" s="53">
        <v>50</v>
      </c>
      <c r="E10" s="50"/>
      <c r="F10" s="54" t="s">
        <v>68</v>
      </c>
      <c r="G10" s="53">
        <v>50</v>
      </c>
      <c r="H10" s="52"/>
    </row>
    <row r="11" s="43" customFormat="1" customHeight="1" spans="1:8">
      <c r="A11" s="57" t="s">
        <v>115</v>
      </c>
      <c r="B11" s="56"/>
      <c r="C11" s="40" t="s">
        <v>70</v>
      </c>
      <c r="D11" s="53">
        <v>100</v>
      </c>
      <c r="E11" s="50"/>
      <c r="F11" s="54" t="s">
        <v>70</v>
      </c>
      <c r="G11" s="53">
        <v>100</v>
      </c>
      <c r="H11" s="52"/>
    </row>
    <row r="12" s="43" customFormat="1" customHeight="1" spans="1:8">
      <c r="A12" s="60"/>
      <c r="B12" s="56"/>
      <c r="C12" s="40" t="s">
        <v>72</v>
      </c>
      <c r="D12" s="53">
        <v>40</v>
      </c>
      <c r="E12" s="50"/>
      <c r="F12" s="54" t="s">
        <v>72</v>
      </c>
      <c r="G12" s="53">
        <v>40</v>
      </c>
      <c r="H12" s="52"/>
    </row>
    <row r="13" s="43" customFormat="1" customHeight="1" spans="1:8">
      <c r="A13" s="60"/>
      <c r="B13" s="56"/>
      <c r="C13" s="40" t="s">
        <v>74</v>
      </c>
      <c r="D13" s="53">
        <v>50</v>
      </c>
      <c r="E13" s="50"/>
      <c r="F13" s="54" t="s">
        <v>74</v>
      </c>
      <c r="G13" s="53">
        <v>50</v>
      </c>
      <c r="H13" s="52"/>
    </row>
    <row r="14" s="43" customFormat="1" customHeight="1" spans="1:8">
      <c r="A14" s="60"/>
      <c r="B14" s="56"/>
      <c r="C14" s="40" t="s">
        <v>76</v>
      </c>
      <c r="D14" s="53">
        <v>20</v>
      </c>
      <c r="E14" s="50"/>
      <c r="F14" s="54" t="s">
        <v>76</v>
      </c>
      <c r="G14" s="53">
        <v>20</v>
      </c>
      <c r="H14" s="56"/>
    </row>
    <row r="15" s="43" customFormat="1" customHeight="1" spans="1:8">
      <c r="A15" s="44"/>
      <c r="B15" s="56"/>
      <c r="C15" s="58" t="s">
        <v>116</v>
      </c>
      <c r="D15" s="59">
        <f>MAX(D10:D14)</f>
        <v>100</v>
      </c>
      <c r="E15" s="50"/>
      <c r="F15" s="58"/>
      <c r="G15" s="59">
        <f>MIN(G10:G14,10)</f>
        <v>10</v>
      </c>
      <c r="H15" s="56"/>
    </row>
    <row r="16" s="43" customFormat="1" customHeight="1" spans="1:8">
      <c r="A16" s="44"/>
      <c r="B16" s="56"/>
      <c r="C16" s="56"/>
      <c r="D16" s="56"/>
      <c r="E16" s="56"/>
      <c r="F16" s="56"/>
      <c r="G16" s="56"/>
      <c r="H16" s="56"/>
    </row>
    <row r="17" s="43" customFormat="1" customHeight="1" spans="1:1">
      <c r="A17" s="44"/>
    </row>
    <row r="18" s="43" customFormat="1" customHeight="1" spans="1:1">
      <c r="A18" s="61"/>
    </row>
    <row r="19" s="43" customFormat="1" customHeight="1" spans="1:1">
      <c r="A19" s="48"/>
    </row>
    <row r="20" s="43" customFormat="1" customHeight="1" spans="1:1">
      <c r="A20" s="44"/>
    </row>
    <row r="21" s="43" customFormat="1" customHeight="1" spans="1:1">
      <c r="A21" s="48"/>
    </row>
    <row r="22" s="43" customFormat="1" customHeight="1" spans="1:1">
      <c r="A22" s="48"/>
    </row>
    <row r="23" s="43" customFormat="1" customHeight="1" spans="1:1">
      <c r="A23" s="48"/>
    </row>
    <row r="24" s="43" customFormat="1" customHeight="1" spans="1:1">
      <c r="A24" s="48"/>
    </row>
    <row r="25" s="43" customFormat="1" customHeight="1" spans="1:1">
      <c r="A25" s="48"/>
    </row>
    <row r="27" customHeight="1"/>
    <row r="28" customHeight="1"/>
    <row r="29" customHeight="1"/>
    <row r="30" customHeight="1"/>
    <row r="31" customHeight="1"/>
    <row r="32" customHeight="1"/>
    <row r="33" customHeight="1" spans="3:7">
      <c r="C33" s="46"/>
      <c r="D33" s="56"/>
      <c r="E33" s="46"/>
      <c r="F33" s="46"/>
      <c r="G33" s="46"/>
    </row>
    <row r="39" customHeight="1" spans="3:7">
      <c r="C39" s="46"/>
      <c r="D39" s="56"/>
      <c r="E39" s="46"/>
      <c r="F39" s="46"/>
      <c r="G39" s="46"/>
    </row>
    <row r="40" customHeight="1" spans="3:7">
      <c r="C40" s="46"/>
      <c r="D40" s="56"/>
      <c r="E40" s="46"/>
      <c r="F40" s="46"/>
      <c r="G40" s="46"/>
    </row>
    <row r="41" customHeight="1" spans="3:7">
      <c r="C41" s="46"/>
      <c r="D41" s="56"/>
      <c r="E41" s="46"/>
      <c r="F41" s="46"/>
      <c r="G41" s="46"/>
    </row>
    <row r="42" customHeight="1" spans="3:7">
      <c r="C42" s="46"/>
      <c r="D42" s="56"/>
      <c r="E42" s="46"/>
      <c r="F42" s="46"/>
      <c r="G42" s="46"/>
    </row>
    <row r="43" customHeight="1" spans="3:7">
      <c r="C43" s="46"/>
      <c r="D43" s="56"/>
      <c r="E43" s="46"/>
      <c r="F43" s="46"/>
      <c r="G43" s="46"/>
    </row>
    <row r="44" customHeight="1" spans="3:7">
      <c r="C44" s="46"/>
      <c r="D44" s="56"/>
      <c r="E44" s="46"/>
      <c r="F44" s="46"/>
      <c r="G44" s="46"/>
    </row>
  </sheetData>
  <pageMargins left="0.7" right="0.7" top="0.75" bottom="0.75" header="0.3" footer="0.3"/>
  <pageSetup paperSize="9" orientation="portrait"/>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7"/>
  <sheetViews>
    <sheetView showGridLines="0" showZeros="0" topLeftCell="A16" workbookViewId="0">
      <selection activeCell="D51" sqref="D51"/>
    </sheetView>
  </sheetViews>
  <sheetFormatPr defaultColWidth="9" defaultRowHeight="15" outlineLevelCol="5"/>
  <cols>
    <col min="1" max="1" width="12.7142857142857" customWidth="1"/>
    <col min="2" max="2" width="82.8571428571429" customWidth="1"/>
    <col min="3" max="3" width="29.1428571428571" customWidth="1"/>
    <col min="4" max="4" width="15.1428571428571" customWidth="1"/>
  </cols>
  <sheetData>
    <row r="1" ht="60" customHeight="1" spans="1:1">
      <c r="A1" s="6" t="s">
        <v>117</v>
      </c>
    </row>
    <row r="2" spans="1:1">
      <c r="A2" s="6" t="s">
        <v>118</v>
      </c>
    </row>
    <row r="3" ht="33" spans="1:4">
      <c r="A3" s="6" t="s">
        <v>119</v>
      </c>
      <c r="C3" s="24"/>
      <c r="D3" s="7"/>
    </row>
    <row r="4" customHeight="1" spans="1:1">
      <c r="A4" s="9" t="s">
        <v>120</v>
      </c>
    </row>
    <row r="5" spans="1:4">
      <c r="A5" s="6" t="s">
        <v>121</v>
      </c>
      <c r="C5" s="29" t="s">
        <v>117</v>
      </c>
      <c r="D5" s="29"/>
    </row>
    <row r="6" ht="16.5" customHeight="1" spans="1:6">
      <c r="A6" s="6" t="s">
        <v>122</v>
      </c>
      <c r="C6" s="26" t="s">
        <v>123</v>
      </c>
      <c r="D6" s="34">
        <f ca="1">TODAY()</f>
        <v>43950</v>
      </c>
      <c r="F6" s="35" t="str">
        <f ca="1">IF(D6=TODAY(),"You got it!","")</f>
        <v>You got it!</v>
      </c>
    </row>
    <row r="7" ht="16.5" customHeight="1" spans="1:4">
      <c r="A7" s="9" t="s">
        <v>124</v>
      </c>
      <c r="C7" s="26" t="s">
        <v>125</v>
      </c>
      <c r="D7" s="34">
        <v>37937</v>
      </c>
    </row>
    <row r="8" ht="16.5" customHeight="1" spans="1:4">
      <c r="A8" s="6" t="s">
        <v>126</v>
      </c>
      <c r="C8" s="26" t="s">
        <v>127</v>
      </c>
      <c r="D8" s="36">
        <f ca="1">D6-D7</f>
        <v>6013</v>
      </c>
    </row>
    <row r="9" ht="15.75" spans="1:1">
      <c r="A9" s="6" t="s">
        <v>128</v>
      </c>
    </row>
    <row r="10" customHeight="1" spans="1:4">
      <c r="A10" s="9" t="s">
        <v>129</v>
      </c>
      <c r="C10" s="26" t="s">
        <v>130</v>
      </c>
      <c r="D10" s="27"/>
    </row>
    <row r="11" customHeight="1" spans="1:4">
      <c r="A11" s="9" t="s">
        <v>131</v>
      </c>
      <c r="C11" s="26" t="s">
        <v>132</v>
      </c>
      <c r="D11" s="37">
        <f ca="1">D6+D10</f>
        <v>43950</v>
      </c>
    </row>
    <row r="12" customHeight="1" spans="1:1">
      <c r="A12" s="9" t="s">
        <v>133</v>
      </c>
    </row>
    <row r="13" spans="1:1">
      <c r="A13" s="6" t="s">
        <v>38</v>
      </c>
    </row>
    <row r="14" spans="1:1">
      <c r="A14" s="6" t="s">
        <v>39</v>
      </c>
    </row>
    <row r="15" spans="1:1">
      <c r="A15" s="6" t="s">
        <v>40</v>
      </c>
    </row>
    <row r="16" spans="1:1">
      <c r="A16" s="6" t="s">
        <v>134</v>
      </c>
    </row>
    <row r="17" spans="1:1">
      <c r="A17" s="6" t="s">
        <v>135</v>
      </c>
    </row>
    <row r="18" spans="1:1">
      <c r="A18" s="6" t="s">
        <v>136</v>
      </c>
    </row>
    <row r="19" spans="1:1">
      <c r="A19" s="6" t="s">
        <v>45</v>
      </c>
    </row>
    <row r="25" customHeight="1" spans="3:4">
      <c r="C25" s="24"/>
      <c r="D25" s="7"/>
    </row>
    <row r="27" spans="3:4">
      <c r="C27" s="29" t="s">
        <v>126</v>
      </c>
      <c r="D27" s="29"/>
    </row>
    <row r="28" spans="3:4">
      <c r="C28" s="26" t="s">
        <v>137</v>
      </c>
      <c r="D28" s="31">
        <v>0.785416666666667</v>
      </c>
    </row>
    <row r="31" spans="3:4">
      <c r="C31" s="29" t="s">
        <v>138</v>
      </c>
      <c r="D31" s="29"/>
    </row>
    <row r="32" spans="3:4">
      <c r="C32" s="26" t="s">
        <v>139</v>
      </c>
      <c r="D32" s="38">
        <v>0.333333333333333</v>
      </c>
    </row>
    <row r="33" spans="3:4">
      <c r="C33" s="26" t="s">
        <v>140</v>
      </c>
      <c r="D33" s="38">
        <v>0.5</v>
      </c>
    </row>
    <row r="34" spans="3:4">
      <c r="C34" s="26" t="s">
        <v>141</v>
      </c>
      <c r="D34" s="38">
        <v>0.541666666666667</v>
      </c>
    </row>
    <row r="35" ht="15.75" spans="3:4">
      <c r="C35" s="26" t="s">
        <v>142</v>
      </c>
      <c r="D35" s="38">
        <v>0.708333333333333</v>
      </c>
    </row>
    <row r="36" ht="16.5" spans="3:4">
      <c r="C36" s="26" t="s">
        <v>143</v>
      </c>
      <c r="D36" s="39">
        <f>((D35-D32)-(D34-D33))*24</f>
        <v>8</v>
      </c>
    </row>
    <row r="37" ht="15.75"/>
    <row r="45" spans="3:4">
      <c r="C45" s="32" t="s">
        <v>144</v>
      </c>
      <c r="D45" s="32"/>
    </row>
    <row r="46" spans="3:4">
      <c r="C46" s="40" t="s">
        <v>145</v>
      </c>
      <c r="D46" s="41">
        <v>43005</v>
      </c>
    </row>
    <row r="47" spans="3:4">
      <c r="C47" s="40" t="s">
        <v>146</v>
      </c>
      <c r="D47" s="42">
        <v>0.369444444444444</v>
      </c>
    </row>
  </sheetData>
  <mergeCells count="4">
    <mergeCell ref="C5:D5"/>
    <mergeCell ref="C27:D27"/>
    <mergeCell ref="C31:D31"/>
    <mergeCell ref="C45:D45"/>
  </mergeCells>
  <pageMargins left="0.7" right="0.7" top="0.75" bottom="0.75" header="0.3" footer="0.3"/>
  <pageSetup paperSize="9" orientation="portrait"/>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showGridLines="0" topLeftCell="A34" workbookViewId="0">
      <selection activeCell="C38" sqref="C38"/>
    </sheetView>
  </sheetViews>
  <sheetFormatPr defaultColWidth="9" defaultRowHeight="15" outlineLevelCol="5"/>
  <cols>
    <col min="1" max="1" width="12.7142857142857" style="6" customWidth="1"/>
    <col min="2" max="2" width="82.8571428571429" customWidth="1"/>
    <col min="3" max="3" width="17.2857142857143" customWidth="1"/>
    <col min="4" max="4" width="17.4285714285714" customWidth="1"/>
    <col min="5" max="5" width="21" customWidth="1"/>
    <col min="6" max="6" width="18.2857142857143" customWidth="1"/>
  </cols>
  <sheetData>
    <row r="1" ht="60" customHeight="1" spans="1:6">
      <c r="A1" s="6" t="s">
        <v>147</v>
      </c>
      <c r="C1" s="24"/>
      <c r="D1" s="7"/>
      <c r="E1" s="7"/>
      <c r="F1" s="7"/>
    </row>
    <row r="2" spans="1:6">
      <c r="A2" s="6" t="s">
        <v>148</v>
      </c>
      <c r="C2" s="25" t="s">
        <v>149</v>
      </c>
      <c r="D2" s="25" t="s">
        <v>150</v>
      </c>
      <c r="E2" s="25" t="s">
        <v>151</v>
      </c>
      <c r="F2" s="25" t="s">
        <v>152</v>
      </c>
    </row>
    <row r="3" spans="1:6">
      <c r="A3" s="6" t="s">
        <v>153</v>
      </c>
      <c r="C3" s="26" t="s">
        <v>154</v>
      </c>
      <c r="D3" s="26" t="s">
        <v>155</v>
      </c>
      <c r="E3" s="27" t="str">
        <f>D3&amp;", "&amp;C3</f>
        <v>Dobre, Alexandra</v>
      </c>
      <c r="F3" s="28" t="str">
        <f>C3&amp;" "&amp;D3</f>
        <v>Alexandra Dobre</v>
      </c>
    </row>
    <row r="4" spans="1:6">
      <c r="A4" s="6" t="s">
        <v>156</v>
      </c>
      <c r="C4" s="26" t="s">
        <v>157</v>
      </c>
      <c r="D4" s="26" t="s">
        <v>158</v>
      </c>
      <c r="E4" s="27"/>
      <c r="F4" s="28"/>
    </row>
    <row r="5" spans="1:6">
      <c r="A5" s="6" t="s">
        <v>159</v>
      </c>
      <c r="C5" s="26" t="s">
        <v>160</v>
      </c>
      <c r="D5" s="26" t="s">
        <v>161</v>
      </c>
      <c r="E5" s="27"/>
      <c r="F5" s="28"/>
    </row>
    <row r="6" spans="1:6">
      <c r="A6" s="6" t="s">
        <v>25</v>
      </c>
      <c r="C6" s="26" t="s">
        <v>162</v>
      </c>
      <c r="D6" s="26" t="s">
        <v>163</v>
      </c>
      <c r="E6" s="27"/>
      <c r="F6" s="28"/>
    </row>
    <row r="7" spans="1:6">
      <c r="A7" s="6" t="s">
        <v>39</v>
      </c>
      <c r="C7" s="26" t="s">
        <v>164</v>
      </c>
      <c r="D7" s="26" t="s">
        <v>165</v>
      </c>
      <c r="E7" s="27"/>
      <c r="F7" s="28"/>
    </row>
    <row r="8" spans="1:6">
      <c r="A8" s="6" t="s">
        <v>166</v>
      </c>
      <c r="C8" s="26" t="s">
        <v>167</v>
      </c>
      <c r="D8" s="26" t="s">
        <v>168</v>
      </c>
      <c r="E8" s="27"/>
      <c r="F8" s="28"/>
    </row>
    <row r="9" spans="1:6">
      <c r="A9" s="6" t="s">
        <v>169</v>
      </c>
      <c r="C9" s="26" t="s">
        <v>170</v>
      </c>
      <c r="D9" s="26" t="s">
        <v>171</v>
      </c>
      <c r="E9" s="27"/>
      <c r="F9" s="28"/>
    </row>
    <row r="10" customHeight="1" spans="1:6">
      <c r="A10" s="9" t="s">
        <v>172</v>
      </c>
      <c r="C10" s="26" t="s">
        <v>173</v>
      </c>
      <c r="D10" s="26" t="s">
        <v>174</v>
      </c>
      <c r="E10" s="27"/>
      <c r="F10" s="28"/>
    </row>
    <row r="11" customHeight="1" spans="1:1">
      <c r="A11" s="9" t="s">
        <v>175</v>
      </c>
    </row>
    <row r="12" customHeight="1" spans="1:1">
      <c r="A12" s="9" t="s">
        <v>176</v>
      </c>
    </row>
    <row r="13" customHeight="1" spans="1:1">
      <c r="A13" s="9" t="s">
        <v>177</v>
      </c>
    </row>
    <row r="14" spans="1:1">
      <c r="A14" s="6" t="s">
        <v>40</v>
      </c>
    </row>
    <row r="15" spans="1:1">
      <c r="A15" s="6" t="s">
        <v>178</v>
      </c>
    </row>
    <row r="16" spans="1:1">
      <c r="A16" s="6" t="s">
        <v>179</v>
      </c>
    </row>
    <row r="17" spans="1:1">
      <c r="A17" s="6" t="s">
        <v>45</v>
      </c>
    </row>
    <row r="21" spans="4:4">
      <c r="D21" s="15"/>
    </row>
    <row r="27" spans="3:4">
      <c r="C27" s="29" t="s">
        <v>180</v>
      </c>
      <c r="D27" s="29"/>
    </row>
    <row r="28" spans="3:4">
      <c r="C28" s="26" t="s">
        <v>123</v>
      </c>
      <c r="D28" s="30">
        <f ca="1">TODAY()</f>
        <v>43950</v>
      </c>
    </row>
    <row r="29" spans="3:4">
      <c r="C29" s="26" t="s">
        <v>137</v>
      </c>
      <c r="D29" s="31">
        <f ca="1">NOW()</f>
        <v>43950.3873148148</v>
      </c>
    </row>
    <row r="31" spans="3:4">
      <c r="C31" s="32" t="s">
        <v>181</v>
      </c>
      <c r="D31" s="32"/>
    </row>
    <row r="32" spans="3:4">
      <c r="C32" s="26" t="str">
        <f ca="1">C28&amp;" "&amp;D28</f>
        <v>Data de azi: 43950</v>
      </c>
      <c r="D32" s="26"/>
    </row>
    <row r="33" spans="3:4">
      <c r="C33" s="26" t="str">
        <f ca="1">C29&amp;" "&amp;D29</f>
        <v>Ora curentă: 43950.3873148148</v>
      </c>
      <c r="D33" s="26"/>
    </row>
    <row r="35" spans="3:4">
      <c r="C35" s="33" t="s">
        <v>182</v>
      </c>
      <c r="D35" s="33"/>
    </row>
    <row r="36" spans="3:4">
      <c r="C36" s="28" t="str">
        <f ca="1">C28&amp;" "&amp;TEXT(D28,"DD.MM.YYYY")</f>
        <v>Data de azi: 29.04.2020</v>
      </c>
      <c r="D36" s="28"/>
    </row>
    <row r="37" spans="3:4">
      <c r="C37" s="28" t="str">
        <f ca="1">C29&amp;" "&amp;TEXT(D29,"H:MM")</f>
        <v>Ora curentă: 9:17</v>
      </c>
      <c r="D37" s="28"/>
    </row>
  </sheetData>
  <mergeCells count="3">
    <mergeCell ref="C27:D27"/>
    <mergeCell ref="C31:D31"/>
    <mergeCell ref="C35:D35"/>
  </mergeCells>
  <pageMargins left="0.7" right="0.7" top="0.75" bottom="0.75" header="0.3" footer="0.3"/>
  <pageSetup paperSize="9" orientation="portrait"/>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showGridLines="0" topLeftCell="A2" workbookViewId="0">
      <selection activeCell="C5" sqref="C5"/>
    </sheetView>
  </sheetViews>
  <sheetFormatPr defaultColWidth="9" defaultRowHeight="15" outlineLevelCol="5"/>
  <cols>
    <col min="1" max="1" width="12.7142857142857" customWidth="1"/>
    <col min="2" max="2" width="82.8571428571429" customWidth="1"/>
    <col min="3" max="3" width="17.1428571428571" customWidth="1"/>
    <col min="4" max="4" width="26.1428571428571" customWidth="1"/>
  </cols>
  <sheetData>
    <row r="1" ht="60" customHeight="1" spans="1:4">
      <c r="A1" s="6" t="s">
        <v>183</v>
      </c>
      <c r="D1" s="7"/>
    </row>
    <row r="2" spans="1:6">
      <c r="A2" s="6" t="s">
        <v>184</v>
      </c>
      <c r="E2" s="8"/>
      <c r="F2" s="8"/>
    </row>
    <row r="3" customHeight="1" spans="1:6">
      <c r="A3" s="9" t="s">
        <v>185</v>
      </c>
      <c r="E3" s="8"/>
      <c r="F3" s="8"/>
    </row>
    <row r="4" customHeight="1" spans="1:6">
      <c r="A4" s="9" t="s">
        <v>186</v>
      </c>
      <c r="E4" s="8"/>
      <c r="F4" s="8"/>
    </row>
    <row r="5" customHeight="1" spans="1:6">
      <c r="A5" s="9" t="s">
        <v>187</v>
      </c>
      <c r="C5" s="10"/>
      <c r="E5" s="8"/>
      <c r="F5" s="8"/>
    </row>
    <row r="6" customHeight="1" spans="1:6">
      <c r="A6" s="9" t="s">
        <v>188</v>
      </c>
      <c r="E6" s="8"/>
      <c r="F6" s="8"/>
    </row>
    <row r="7" spans="1:6">
      <c r="A7" s="6" t="s">
        <v>25</v>
      </c>
      <c r="C7" s="8"/>
      <c r="D7" s="8"/>
      <c r="E7" s="8"/>
      <c r="F7" s="8"/>
    </row>
    <row r="8" spans="1:4">
      <c r="A8" s="6" t="s">
        <v>39</v>
      </c>
      <c r="C8" s="11" t="s">
        <v>183</v>
      </c>
      <c r="D8" s="11"/>
    </row>
    <row r="9" spans="1:4">
      <c r="A9" s="6" t="s">
        <v>189</v>
      </c>
      <c r="C9" s="12" t="s">
        <v>190</v>
      </c>
      <c r="D9" s="13" t="b">
        <v>1</v>
      </c>
    </row>
    <row r="10" spans="1:4">
      <c r="A10" s="6" t="s">
        <v>191</v>
      </c>
      <c r="C10" s="12" t="s">
        <v>192</v>
      </c>
      <c r="D10" s="13" t="b">
        <f>IF(C9="MAR",TRUE,FALSE)</f>
        <v>0</v>
      </c>
    </row>
    <row r="11" customHeight="1" spans="1:4">
      <c r="A11" s="9" t="s">
        <v>193</v>
      </c>
      <c r="C11" s="8"/>
      <c r="D11" s="8"/>
    </row>
    <row r="12" customHeight="1" spans="1:4">
      <c r="A12" s="9" t="s">
        <v>194</v>
      </c>
      <c r="C12" s="14">
        <v>230</v>
      </c>
      <c r="D12" s="13" t="str">
        <f>IF(C12&lt;100,"Mai mic decât 100","Mai mare sau egal cu 100")</f>
        <v>Mai mare sau egal cu 100</v>
      </c>
    </row>
    <row r="13" customHeight="1" spans="1:1">
      <c r="A13" s="9" t="s">
        <v>195</v>
      </c>
    </row>
    <row r="14" spans="1:1">
      <c r="A14" s="6" t="s">
        <v>196</v>
      </c>
    </row>
    <row r="15" customHeight="1" spans="1:1">
      <c r="A15" s="9" t="s">
        <v>197</v>
      </c>
    </row>
    <row r="16" spans="1:1">
      <c r="A16" s="6" t="s">
        <v>38</v>
      </c>
    </row>
    <row r="17" spans="1:1">
      <c r="A17" s="6" t="s">
        <v>39</v>
      </c>
    </row>
    <row r="18" spans="1:4">
      <c r="A18" s="6" t="s">
        <v>40</v>
      </c>
      <c r="C18" s="15"/>
      <c r="D18" s="97" t="s">
        <v>198</v>
      </c>
    </row>
    <row r="19" spans="1:1">
      <c r="A19" s="6" t="s">
        <v>199</v>
      </c>
    </row>
    <row r="20" spans="1:1">
      <c r="A20" s="6" t="s">
        <v>200</v>
      </c>
    </row>
    <row r="21" spans="1:1">
      <c r="A21" s="6" t="s">
        <v>201</v>
      </c>
    </row>
    <row r="22" spans="1:1">
      <c r="A22" s="6" t="s">
        <v>45</v>
      </c>
    </row>
    <row r="26" ht="15.75"/>
    <row r="27" ht="15.75" spans="3:6">
      <c r="C27" s="16" t="s">
        <v>66</v>
      </c>
      <c r="D27" s="17" t="s">
        <v>202</v>
      </c>
      <c r="E27" s="17" t="s">
        <v>203</v>
      </c>
      <c r="F27" s="17" t="s">
        <v>204</v>
      </c>
    </row>
    <row r="28" spans="3:6">
      <c r="C28" s="18" t="s">
        <v>205</v>
      </c>
      <c r="D28" s="18">
        <v>2</v>
      </c>
      <c r="E28" s="19">
        <v>9.76071158568355</v>
      </c>
      <c r="F28" s="19">
        <f>'Instrucțiunile IF'!$E$28:$E$29*'Instrucțiunile IF'!$D$28:$D$29</f>
        <v>19.5214231713671</v>
      </c>
    </row>
    <row r="29" ht="15.75" spans="3:6">
      <c r="C29" s="20" t="s">
        <v>206</v>
      </c>
      <c r="D29" s="20">
        <v>3</v>
      </c>
      <c r="E29" s="21">
        <v>3.418920246108</v>
      </c>
      <c r="F29" s="21">
        <f>'Instrucțiunile IF'!$E$28:$E$29*'Instrucțiunile IF'!$D$28:$D$29</f>
        <v>10.256760738324</v>
      </c>
    </row>
    <row r="30" spans="3:6">
      <c r="C30" s="8"/>
      <c r="D30" s="8"/>
      <c r="E30" s="8"/>
      <c r="F30" s="8"/>
    </row>
    <row r="31" spans="3:6">
      <c r="C31" s="8"/>
      <c r="D31" s="8" t="s">
        <v>207</v>
      </c>
      <c r="E31" s="22">
        <f>SUM('Instrucțiunile IF'!$E$28:$E$29)</f>
        <v>13.1796318317916</v>
      </c>
      <c r="F31" s="22">
        <f>SUM('Instrucțiunile IF'!F28:F29)</f>
        <v>29.7781839096911</v>
      </c>
    </row>
    <row r="32" ht="15.75" spans="3:6">
      <c r="C32" s="8"/>
      <c r="D32" s="8"/>
      <c r="E32" s="8"/>
      <c r="F32" s="8"/>
    </row>
    <row r="33" ht="16.5" spans="3:6">
      <c r="C33" s="8"/>
      <c r="D33" s="8" t="s">
        <v>208</v>
      </c>
      <c r="E33" s="14" t="s">
        <v>209</v>
      </c>
      <c r="F33" s="23">
        <f>IF(E33="Da",F31*ImpozitVânzări,0)</f>
        <v>2.45670017254952</v>
      </c>
    </row>
    <row r="34" ht="16.5" spans="3:6">
      <c r="C34" s="8"/>
      <c r="D34" s="8"/>
      <c r="E34" s="8"/>
      <c r="F34" s="8"/>
    </row>
    <row r="35" ht="16.5" spans="3:6">
      <c r="C35" s="8"/>
      <c r="D35" s="8" t="s">
        <v>210</v>
      </c>
      <c r="E35" s="14" t="s">
        <v>209</v>
      </c>
      <c r="F35" s="23">
        <f>IF(E35="Da",SUM(D28:D29)*1.25,0)</f>
        <v>6.25</v>
      </c>
    </row>
    <row r="36" ht="15.75"/>
    <row r="37" spans="4:6">
      <c r="D37" s="8" t="s">
        <v>204</v>
      </c>
      <c r="E37" s="8"/>
      <c r="F37" s="22">
        <f>SUM(F33,F31,F35)</f>
        <v>38.4848840822406</v>
      </c>
    </row>
  </sheetData>
  <mergeCells count="1">
    <mergeCell ref="C8:D8"/>
  </mergeCells>
  <dataValidations count="1">
    <dataValidation type="list" allowBlank="1" showInputMessage="1" showErrorMessage="1" sqref="E33 E35">
      <formula1>"Da,Nu"</formula1>
    </dataValidation>
  </dataValidations>
  <hyperlinks>
    <hyperlink ref="M25" r:id="rId2"/>
  </hyperlinks>
  <pageMargins left="0.7" right="0.7" top="0.75" bottom="0.75" header="0.3" footer="0.3"/>
  <pageSetup paperSize="9" orientation="portrait"/>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showGridLines="0" topLeftCell="A6" workbookViewId="0">
      <selection activeCell="A1" sqref="A1"/>
    </sheetView>
  </sheetViews>
  <sheetFormatPr defaultColWidth="8.85714285714286" defaultRowHeight="15" customHeight="1" outlineLevelRow="4" outlineLevelCol="1"/>
  <cols>
    <col min="1" max="1" width="8.85714285714286" style="3"/>
    <col min="2" max="2" width="95.1428571428571" style="4" customWidth="1"/>
    <col min="3" max="16384" width="8.85714285714286" style="4"/>
  </cols>
  <sheetData>
    <row r="1" ht="60" customHeight="1" spans="1:1">
      <c r="A1" s="3" t="s">
        <v>211</v>
      </c>
    </row>
    <row r="2" s="1" customFormat="1" customHeight="1" spans="1:2">
      <c r="A2" s="3" t="s">
        <v>212</v>
      </c>
      <c r="B2" s="4"/>
    </row>
    <row r="3" s="1" customFormat="1" customHeight="1" spans="1:2">
      <c r="A3" s="3" t="s">
        <v>213</v>
      </c>
      <c r="B3" s="4"/>
    </row>
    <row r="4" s="2" customFormat="1" customHeight="1" spans="1:2">
      <c r="A4" s="3" t="s">
        <v>214</v>
      </c>
      <c r="B4" s="4"/>
    </row>
    <row r="5" s="2" customFormat="1" customHeight="1" spans="1:2">
      <c r="A5" s="5" t="s">
        <v>215</v>
      </c>
      <c r="B5" s="4"/>
    </row>
  </sheetData>
  <hyperlinks>
    <hyperlink ref="A4" r:id="rId2" display="Comunitate: Puneți întrebări și conectați-vă cu alți fani Excel.&#10;" tooltip="Selectați pentru a afla mai multe despre Comunitate"/>
    <hyperlink ref="A5" r:id="rId3" display="Care mai sunt noutățile?&#10;Abonații Office 365 primesc continuu actualizări și caracteristici noi.&#10;&#10;" tooltip="Selectați pentru a afla mai multe despre noutăți"/>
  </hyperlinks>
  <pageMargins left="0.7" right="0.7"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9</vt:i4>
      </vt:variant>
    </vt:vector>
  </HeadingPairs>
  <TitlesOfParts>
    <vt:vector size="9"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cp:lastModifiedBy>
  <dcterms:created xsi:type="dcterms:W3CDTF">2019-06-19T15:26:00Z</dcterms:created>
  <dcterms:modified xsi:type="dcterms:W3CDTF">2020-04-29T16:18:00Z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1033-11.2.0.9281</vt:lpwstr>
  </property>
</Properties>
</file>