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20" yWindow="-120" windowWidth="19200" windowHeight="10320" tabRatio="92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13" l="1"/>
  <c r="F28" i="13"/>
  <c r="D12" i="13"/>
  <c r="D36" i="10" l="1"/>
  <c r="G51" i="16"/>
  <c r="G7" i="19"/>
  <c r="F6" i="10"/>
  <c r="D8" i="10"/>
  <c r="J43" i="19"/>
  <c r="F35" i="13"/>
  <c r="G6" i="19"/>
  <c r="G5" i="19"/>
  <c r="G4" i="19"/>
  <c r="G3" i="19"/>
  <c r="F3" i="15"/>
  <c r="E3" i="15"/>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<sst xmlns="http://schemas.openxmlformats.org/spreadsheetml/2006/main" count="312" uniqueCount="210">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</sst>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99">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tabSelected="1"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7">
        <v>1</v>
      </c>
      <c r="E3" s="63" t="s">
        <v>31</v>
      </c>
      <c r="F3" s="62"/>
      <c r="G3" s="64">
        <f>C3+C4</f>
        <v>3</v>
      </c>
    </row>
    <row r="4" spans="1:7" ht="15.6" thickTop="1" thickBot="1" x14ac:dyDescent="0.35">
      <c r="A4" s="17" t="s">
        <v>5</v>
      </c>
      <c r="C4" s="57">
        <v>2</v>
      </c>
      <c r="E4" s="63" t="s">
        <v>32</v>
      </c>
      <c r="F4" s="62"/>
      <c r="G4" s="64">
        <f>C3-C4</f>
        <v>-1</v>
      </c>
    </row>
    <row r="5" spans="1:7" ht="15" thickTop="1" x14ac:dyDescent="0.3">
      <c r="A5" s="17" t="s">
        <v>6</v>
      </c>
      <c r="E5" s="63" t="s">
        <v>33</v>
      </c>
      <c r="F5" s="62"/>
      <c r="G5" s="64">
        <f>C3*C4</f>
        <v>2</v>
      </c>
    </row>
    <row r="6" spans="1:7" ht="15" thickBot="1" x14ac:dyDescent="0.35">
      <c r="A6" s="17" t="s">
        <v>7</v>
      </c>
      <c r="E6" s="63" t="s">
        <v>34</v>
      </c>
      <c r="F6" s="62"/>
      <c r="G6" s="64">
        <f>C3/C4</f>
        <v>0.5</v>
      </c>
    </row>
    <row r="7" spans="1:7" ht="15" customHeight="1" thickTop="1" thickBot="1" x14ac:dyDescent="0.35">
      <c r="A7" s="17" t="s">
        <v>8</v>
      </c>
      <c r="E7" s="63" t="s">
        <v>35</v>
      </c>
      <c r="F7" s="65"/>
      <c r="G7" s="64">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D7" sqref="D7"/>
    </sheetView>
  </sheetViews>
  <sheetFormatPr defaultColWidth="8.88671875" defaultRowHeight="15" customHeight="1" x14ac:dyDescent="0.3"/>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2" t="s">
        <v>39</v>
      </c>
      <c r="B1" s="43"/>
      <c r="C1" s="44"/>
      <c r="D1" s="45"/>
      <c r="E1" s="45"/>
      <c r="F1" s="45"/>
      <c r="G1" s="45"/>
    </row>
    <row r="2" spans="1:13" ht="15" customHeight="1" x14ac:dyDescent="0.3">
      <c r="A2" s="82" t="s">
        <v>40</v>
      </c>
      <c r="C2" s="47" t="s">
        <v>53</v>
      </c>
      <c r="D2" s="48" t="s">
        <v>69</v>
      </c>
      <c r="F2" s="47" t="s">
        <v>71</v>
      </c>
      <c r="G2" s="48" t="s">
        <v>69</v>
      </c>
    </row>
    <row r="3" spans="1:13" ht="15" customHeight="1" x14ac:dyDescent="0.3">
      <c r="A3" s="81" t="s">
        <v>41</v>
      </c>
      <c r="B3" s="49"/>
      <c r="C3" s="67" t="s">
        <v>54</v>
      </c>
      <c r="D3" s="67">
        <v>50</v>
      </c>
      <c r="F3" s="67" t="s">
        <v>72</v>
      </c>
      <c r="G3" s="67">
        <v>50</v>
      </c>
    </row>
    <row r="4" spans="1:13" ht="15" customHeight="1" x14ac:dyDescent="0.3">
      <c r="A4" s="81" t="s">
        <v>196</v>
      </c>
      <c r="C4" s="67" t="s">
        <v>55</v>
      </c>
      <c r="D4" s="67">
        <v>20</v>
      </c>
      <c r="E4" s="50"/>
      <c r="F4" s="67" t="s">
        <v>73</v>
      </c>
      <c r="G4" s="67">
        <v>30</v>
      </c>
    </row>
    <row r="5" spans="1:13" s="50" customFormat="1" ht="15" customHeight="1" x14ac:dyDescent="0.3">
      <c r="A5" s="82" t="s">
        <v>42</v>
      </c>
      <c r="C5" s="67" t="s">
        <v>56</v>
      </c>
      <c r="D5" s="67">
        <v>60</v>
      </c>
      <c r="F5" s="67" t="s">
        <v>74</v>
      </c>
      <c r="G5" s="67">
        <v>10</v>
      </c>
    </row>
    <row r="6" spans="1:13" s="50" customFormat="1" ht="15" customHeight="1" x14ac:dyDescent="0.3">
      <c r="A6" s="82" t="s">
        <v>10</v>
      </c>
      <c r="B6" s="51"/>
      <c r="C6" s="67" t="s">
        <v>57</v>
      </c>
      <c r="D6" s="68">
        <v>40</v>
      </c>
      <c r="F6" s="67" t="s">
        <v>75</v>
      </c>
      <c r="G6" s="68">
        <v>50</v>
      </c>
    </row>
    <row r="7" spans="1:13" s="50" customFormat="1" ht="15" customHeight="1" x14ac:dyDescent="0.3">
      <c r="A7" s="82" t="s">
        <v>43</v>
      </c>
      <c r="C7" s="78" t="s">
        <v>58</v>
      </c>
      <c r="D7" s="69"/>
      <c r="F7" s="78" t="s">
        <v>58</v>
      </c>
      <c r="G7" s="69"/>
      <c r="M7" s="52"/>
    </row>
    <row r="8" spans="1:13" s="50" customFormat="1" ht="15" customHeight="1" x14ac:dyDescent="0.3">
      <c r="A8" s="82" t="s">
        <v>11</v>
      </c>
      <c r="M8" s="52"/>
    </row>
    <row r="9" spans="1:13" s="50" customFormat="1" ht="15" customHeight="1" x14ac:dyDescent="0.3">
      <c r="A9" s="82" t="s">
        <v>44</v>
      </c>
      <c r="C9" s="47" t="s">
        <v>59</v>
      </c>
      <c r="D9" s="48" t="s">
        <v>69</v>
      </c>
      <c r="F9" s="47" t="s">
        <v>59</v>
      </c>
      <c r="G9" s="48" t="s">
        <v>69</v>
      </c>
      <c r="M9" s="52"/>
    </row>
    <row r="10" spans="1:13" s="50" customFormat="1" ht="15" customHeight="1" x14ac:dyDescent="0.3">
      <c r="A10" s="85" t="s">
        <v>197</v>
      </c>
      <c r="C10" s="67" t="s">
        <v>60</v>
      </c>
      <c r="D10" s="67">
        <v>50</v>
      </c>
      <c r="F10" s="67" t="s">
        <v>60</v>
      </c>
      <c r="G10" s="67">
        <v>50</v>
      </c>
      <c r="M10" s="52"/>
    </row>
    <row r="11" spans="1:13" s="50" customFormat="1" ht="15" customHeight="1" x14ac:dyDescent="0.3">
      <c r="A11" s="81" t="s">
        <v>45</v>
      </c>
      <c r="C11" s="67" t="s">
        <v>61</v>
      </c>
      <c r="D11" s="67">
        <v>100</v>
      </c>
      <c r="F11" s="67" t="s">
        <v>61</v>
      </c>
      <c r="G11" s="67">
        <v>100</v>
      </c>
      <c r="M11" s="52"/>
    </row>
    <row r="12" spans="1:13" s="50" customFormat="1" ht="15" customHeight="1" x14ac:dyDescent="0.3">
      <c r="A12" s="82" t="s">
        <v>46</v>
      </c>
      <c r="C12" s="67" t="s">
        <v>62</v>
      </c>
      <c r="D12" s="67">
        <v>40</v>
      </c>
      <c r="F12" s="67" t="s">
        <v>62</v>
      </c>
      <c r="G12" s="67">
        <v>40</v>
      </c>
      <c r="M12" s="52"/>
    </row>
    <row r="13" spans="1:13" s="50" customFormat="1" ht="15" customHeight="1" x14ac:dyDescent="0.3">
      <c r="A13" s="82" t="s">
        <v>47</v>
      </c>
      <c r="C13" s="67" t="s">
        <v>63</v>
      </c>
      <c r="D13" s="67">
        <v>50</v>
      </c>
      <c r="F13" s="67" t="s">
        <v>63</v>
      </c>
      <c r="G13" s="67">
        <v>50</v>
      </c>
      <c r="M13" s="52"/>
    </row>
    <row r="14" spans="1:13" s="50" customFormat="1" ht="15" customHeight="1" thickBot="1" x14ac:dyDescent="0.35">
      <c r="A14" s="80" t="s">
        <v>48</v>
      </c>
      <c r="C14" s="67" t="s">
        <v>64</v>
      </c>
      <c r="D14" s="67">
        <v>20</v>
      </c>
      <c r="F14" s="67" t="s">
        <v>64</v>
      </c>
      <c r="G14" s="67">
        <v>20</v>
      </c>
      <c r="M14" s="52"/>
    </row>
    <row r="15" spans="1:13" s="50" customFormat="1" ht="15" customHeight="1" thickTop="1" thickBot="1" x14ac:dyDescent="0.35">
      <c r="A15" s="82" t="s">
        <v>23</v>
      </c>
      <c r="C15" s="78" t="s">
        <v>58</v>
      </c>
      <c r="D15" s="66"/>
      <c r="F15" s="78" t="s">
        <v>76</v>
      </c>
      <c r="G15" s="53"/>
      <c r="M15" s="52"/>
    </row>
    <row r="16" spans="1:13" s="50" customFormat="1" ht="15" customHeight="1" thickTop="1" x14ac:dyDescent="0.3">
      <c r="A16" s="82" t="s">
        <v>49</v>
      </c>
      <c r="M16" s="52"/>
    </row>
    <row r="17" spans="1:13" s="50" customFormat="1" ht="15" customHeight="1" x14ac:dyDescent="0.3">
      <c r="A17" s="82" t="s">
        <v>50</v>
      </c>
      <c r="M17" s="52"/>
    </row>
    <row r="18" spans="1:13" s="50" customFormat="1" ht="15" customHeight="1" x14ac:dyDescent="0.3">
      <c r="A18" s="82" t="s">
        <v>51</v>
      </c>
      <c r="M18" s="52"/>
    </row>
    <row r="19" spans="1:13" s="50" customFormat="1" ht="15" customHeight="1" x14ac:dyDescent="0.3">
      <c r="A19" s="82" t="s">
        <v>28</v>
      </c>
      <c r="C19" s="52"/>
      <c r="M19" s="52"/>
    </row>
    <row r="20" spans="1:13" s="50" customFormat="1" ht="15" customHeight="1" x14ac:dyDescent="0.3">
      <c r="A20" s="82" t="s">
        <v>52</v>
      </c>
      <c r="M20" s="52"/>
    </row>
    <row r="21" spans="1:13" s="50" customFormat="1" ht="15" customHeight="1" x14ac:dyDescent="0.3">
      <c r="A21" s="82" t="s">
        <v>11</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53</v>
      </c>
      <c r="D34" s="48" t="s">
        <v>69</v>
      </c>
    </row>
    <row r="35" spans="3:7" ht="15" customHeight="1" x14ac:dyDescent="0.3">
      <c r="C35" s="67" t="s">
        <v>54</v>
      </c>
      <c r="D35" s="67">
        <v>50</v>
      </c>
      <c r="E35" s="50"/>
    </row>
    <row r="36" spans="3:7" ht="15" customHeight="1" x14ac:dyDescent="0.3">
      <c r="C36" s="67" t="s">
        <v>55</v>
      </c>
      <c r="D36" s="67">
        <v>20</v>
      </c>
      <c r="E36" s="50"/>
    </row>
    <row r="37" spans="3:7" ht="15" customHeight="1" x14ac:dyDescent="0.3">
      <c r="C37" s="67" t="s">
        <v>56</v>
      </c>
      <c r="D37" s="67">
        <v>60</v>
      </c>
      <c r="E37" s="50"/>
    </row>
    <row r="38" spans="3:7" ht="15" customHeight="1" x14ac:dyDescent="0.3">
      <c r="C38" s="67" t="s">
        <v>57</v>
      </c>
      <c r="D38" s="67">
        <v>40</v>
      </c>
      <c r="E38" s="50"/>
    </row>
    <row r="39" spans="3:7" ht="15" customHeight="1" x14ac:dyDescent="0.3">
      <c r="C39" s="78" t="s">
        <v>58</v>
      </c>
      <c r="D39" s="66">
        <f>SUM(D35:D38)</f>
        <v>170</v>
      </c>
      <c r="E39" s="50"/>
      <c r="F39" s="50"/>
      <c r="G39" s="50"/>
    </row>
    <row r="44" spans="3:7" ht="15" customHeight="1" x14ac:dyDescent="0.3">
      <c r="C44" s="47" t="s">
        <v>59</v>
      </c>
      <c r="D44" s="48" t="s">
        <v>69</v>
      </c>
      <c r="E44" s="50"/>
    </row>
    <row r="45" spans="3:7" ht="15" customHeight="1" x14ac:dyDescent="0.3">
      <c r="C45" s="67" t="s">
        <v>65</v>
      </c>
      <c r="D45" s="67">
        <v>20</v>
      </c>
      <c r="E45" s="50"/>
    </row>
    <row r="46" spans="3:7" ht="15" customHeight="1" x14ac:dyDescent="0.3">
      <c r="C46" s="67" t="s">
        <v>66</v>
      </c>
      <c r="D46" s="67">
        <v>10</v>
      </c>
      <c r="E46" s="50"/>
    </row>
    <row r="47" spans="3:7" ht="15" customHeight="1" x14ac:dyDescent="0.3">
      <c r="C47" s="67" t="s">
        <v>67</v>
      </c>
      <c r="D47" s="67">
        <v>10</v>
      </c>
      <c r="E47" s="50"/>
    </row>
    <row r="48" spans="3:7" ht="15" customHeight="1" x14ac:dyDescent="0.3">
      <c r="C48" s="67" t="s">
        <v>68</v>
      </c>
      <c r="D48" s="67">
        <v>40</v>
      </c>
      <c r="E48" s="50"/>
    </row>
    <row r="50" spans="4:7" ht="15" customHeight="1" x14ac:dyDescent="0.3">
      <c r="D50" s="48" t="s">
        <v>70</v>
      </c>
      <c r="F50" s="48" t="s">
        <v>77</v>
      </c>
      <c r="G50" s="48" t="s">
        <v>78</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3" t="s">
        <v>54</v>
      </c>
      <c r="D3" s="72">
        <v>50</v>
      </c>
      <c r="E3" s="27"/>
      <c r="F3" s="73" t="s">
        <v>72</v>
      </c>
      <c r="G3" s="72">
        <v>50</v>
      </c>
      <c r="H3" s="25"/>
      <c r="I3" s="25"/>
      <c r="J3" s="5"/>
    </row>
    <row r="4" spans="1:10" ht="15" customHeight="1" x14ac:dyDescent="0.3">
      <c r="A4" s="17" t="s">
        <v>82</v>
      </c>
      <c r="B4" s="25"/>
      <c r="C4" s="73" t="s">
        <v>55</v>
      </c>
      <c r="D4" s="72">
        <v>20</v>
      </c>
      <c r="E4" s="27"/>
      <c r="F4" s="73" t="s">
        <v>73</v>
      </c>
      <c r="G4" s="72">
        <v>30</v>
      </c>
      <c r="H4" s="25"/>
      <c r="I4" s="25"/>
      <c r="J4" s="5"/>
    </row>
    <row r="5" spans="1:10" s="4" customFormat="1" ht="15" customHeight="1" x14ac:dyDescent="0.3">
      <c r="A5" s="17" t="s">
        <v>83</v>
      </c>
      <c r="B5" s="26"/>
      <c r="C5" s="73" t="s">
        <v>56</v>
      </c>
      <c r="D5" s="72">
        <v>60</v>
      </c>
      <c r="E5" s="27"/>
      <c r="F5" s="73" t="s">
        <v>74</v>
      </c>
      <c r="G5" s="72">
        <v>10</v>
      </c>
      <c r="H5" s="26"/>
      <c r="I5" s="26"/>
      <c r="J5" s="5"/>
    </row>
    <row r="6" spans="1:10" s="4" customFormat="1" ht="15" customHeight="1" x14ac:dyDescent="0.3">
      <c r="A6" s="17" t="s">
        <v>84</v>
      </c>
      <c r="B6" s="26"/>
      <c r="C6" s="73" t="s">
        <v>57</v>
      </c>
      <c r="D6" s="72">
        <v>40</v>
      </c>
      <c r="E6" s="27"/>
      <c r="F6" s="73" t="s">
        <v>75</v>
      </c>
      <c r="G6" s="72">
        <v>50</v>
      </c>
      <c r="H6" s="26"/>
      <c r="I6" s="26"/>
      <c r="J6" s="5"/>
    </row>
    <row r="7" spans="1:10" s="4" customFormat="1" ht="15" customHeight="1" x14ac:dyDescent="0.3">
      <c r="A7" s="17" t="s">
        <v>85</v>
      </c>
      <c r="B7" s="26"/>
      <c r="C7" s="9" t="s">
        <v>93</v>
      </c>
      <c r="D7" s="70"/>
      <c r="E7" s="27"/>
      <c r="F7" s="9" t="s">
        <v>93</v>
      </c>
      <c r="G7" s="70"/>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3" t="s">
        <v>60</v>
      </c>
      <c r="D10" s="72">
        <v>50</v>
      </c>
      <c r="E10" s="27"/>
      <c r="F10" s="73" t="s">
        <v>60</v>
      </c>
      <c r="G10" s="72">
        <v>50</v>
      </c>
      <c r="H10" s="26"/>
      <c r="I10" s="26"/>
      <c r="J10" s="5"/>
    </row>
    <row r="11" spans="1:10" s="4" customFormat="1" ht="15" customHeight="1" x14ac:dyDescent="0.3">
      <c r="A11" s="17" t="s">
        <v>89</v>
      </c>
      <c r="B11" s="26"/>
      <c r="C11" s="73" t="s">
        <v>61</v>
      </c>
      <c r="D11" s="72">
        <v>100</v>
      </c>
      <c r="E11" s="27"/>
      <c r="F11" s="73" t="s">
        <v>61</v>
      </c>
      <c r="G11" s="72">
        <v>100</v>
      </c>
      <c r="H11" s="26"/>
      <c r="I11" s="26"/>
      <c r="J11" s="5"/>
    </row>
    <row r="12" spans="1:10" s="4" customFormat="1" ht="15" customHeight="1" x14ac:dyDescent="0.3">
      <c r="A12" s="17" t="s">
        <v>90</v>
      </c>
      <c r="B12" s="26"/>
      <c r="C12" s="73" t="s">
        <v>62</v>
      </c>
      <c r="D12" s="72">
        <v>40</v>
      </c>
      <c r="E12" s="27"/>
      <c r="F12" s="73" t="s">
        <v>62</v>
      </c>
      <c r="G12" s="72">
        <v>40</v>
      </c>
      <c r="H12" s="26"/>
      <c r="I12" s="26"/>
      <c r="J12" s="5"/>
    </row>
    <row r="13" spans="1:10" s="4" customFormat="1" ht="15" customHeight="1" x14ac:dyDescent="0.3">
      <c r="A13" s="17" t="s">
        <v>91</v>
      </c>
      <c r="B13" s="26"/>
      <c r="C13" s="73" t="s">
        <v>63</v>
      </c>
      <c r="D13" s="72">
        <v>50</v>
      </c>
      <c r="E13" s="27"/>
      <c r="F13" s="73" t="s">
        <v>63</v>
      </c>
      <c r="G13" s="72">
        <v>50</v>
      </c>
      <c r="H13" s="26"/>
      <c r="I13" s="26"/>
      <c r="J13" s="5"/>
    </row>
    <row r="14" spans="1:10" s="4" customFormat="1" ht="15" customHeight="1" thickBot="1" x14ac:dyDescent="0.35">
      <c r="A14" s="17" t="s">
        <v>92</v>
      </c>
      <c r="B14" s="26"/>
      <c r="C14" s="73" t="s">
        <v>64</v>
      </c>
      <c r="D14" s="72">
        <v>20</v>
      </c>
      <c r="E14" s="27"/>
      <c r="F14" s="73" t="s">
        <v>64</v>
      </c>
      <c r="G14" s="72">
        <v>20</v>
      </c>
      <c r="H14" s="26"/>
      <c r="I14" s="26"/>
      <c r="J14" s="26"/>
    </row>
    <row r="15" spans="1:10" s="4" customFormat="1" ht="15" customHeight="1" thickTop="1" thickBot="1" x14ac:dyDescent="0.35">
      <c r="A15" s="17"/>
      <c r="B15" s="26"/>
      <c r="C15" s="9" t="s">
        <v>93</v>
      </c>
      <c r="D15" s="70"/>
      <c r="E15" s="27"/>
      <c r="F15" s="26"/>
      <c r="G15" s="57"/>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1" t="s">
        <v>54</v>
      </c>
      <c r="D3" s="72">
        <v>50</v>
      </c>
      <c r="E3" s="27"/>
      <c r="F3" s="73" t="s">
        <v>72</v>
      </c>
      <c r="G3" s="72">
        <v>50</v>
      </c>
      <c r="H3" s="5"/>
    </row>
    <row r="4" spans="1:8" ht="15" customHeight="1" x14ac:dyDescent="0.3">
      <c r="A4" s="58" t="s">
        <v>97</v>
      </c>
      <c r="B4" s="25"/>
      <c r="C4" s="71" t="s">
        <v>55</v>
      </c>
      <c r="D4" s="72">
        <v>20</v>
      </c>
      <c r="E4" s="27"/>
      <c r="F4" s="73" t="s">
        <v>73</v>
      </c>
      <c r="G4" s="72">
        <v>30</v>
      </c>
      <c r="H4" s="5"/>
    </row>
    <row r="5" spans="1:8" s="4" customFormat="1" ht="15" customHeight="1" x14ac:dyDescent="0.3">
      <c r="A5" s="58" t="s">
        <v>198</v>
      </c>
      <c r="B5" s="26"/>
      <c r="C5" s="71" t="s">
        <v>56</v>
      </c>
      <c r="D5" s="72">
        <v>60</v>
      </c>
      <c r="E5" s="27"/>
      <c r="F5" s="73" t="s">
        <v>74</v>
      </c>
      <c r="G5" s="72">
        <v>10</v>
      </c>
      <c r="H5" s="5"/>
    </row>
    <row r="6" spans="1:8" s="4" customFormat="1" ht="15" customHeight="1" x14ac:dyDescent="0.3">
      <c r="A6" s="58" t="s">
        <v>98</v>
      </c>
      <c r="B6" s="26"/>
      <c r="C6" s="71" t="s">
        <v>57</v>
      </c>
      <c r="D6" s="72">
        <v>40</v>
      </c>
      <c r="E6" s="27"/>
      <c r="F6" s="73" t="s">
        <v>75</v>
      </c>
      <c r="G6" s="72">
        <v>50</v>
      </c>
      <c r="H6" s="5"/>
    </row>
    <row r="7" spans="1:8" s="4" customFormat="1" ht="15" customHeight="1" x14ac:dyDescent="0.3">
      <c r="A7" s="59" t="s">
        <v>99</v>
      </c>
      <c r="B7" s="26"/>
      <c r="C7" s="9" t="s">
        <v>102</v>
      </c>
      <c r="D7" s="70"/>
      <c r="E7" s="27"/>
      <c r="F7" s="9" t="s">
        <v>104</v>
      </c>
      <c r="G7" s="70"/>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1" t="s">
        <v>60</v>
      </c>
      <c r="D10" s="72">
        <v>50</v>
      </c>
      <c r="E10" s="27"/>
      <c r="F10" s="73" t="s">
        <v>60</v>
      </c>
      <c r="G10" s="72">
        <v>50</v>
      </c>
      <c r="H10" s="5"/>
    </row>
    <row r="11" spans="1:8" s="4" customFormat="1" ht="15" customHeight="1" x14ac:dyDescent="0.3">
      <c r="A11" s="59" t="s">
        <v>199</v>
      </c>
      <c r="B11" s="26"/>
      <c r="C11" s="71" t="s">
        <v>61</v>
      </c>
      <c r="D11" s="72">
        <v>100</v>
      </c>
      <c r="E11" s="27"/>
      <c r="F11" s="73" t="s">
        <v>61</v>
      </c>
      <c r="G11" s="72">
        <v>100</v>
      </c>
      <c r="H11" s="5"/>
    </row>
    <row r="12" spans="1:8" s="4" customFormat="1" ht="15" customHeight="1" x14ac:dyDescent="0.3">
      <c r="A12" s="13"/>
      <c r="B12" s="26"/>
      <c r="C12" s="71" t="s">
        <v>62</v>
      </c>
      <c r="D12" s="72">
        <v>40</v>
      </c>
      <c r="E12" s="27"/>
      <c r="F12" s="73" t="s">
        <v>62</v>
      </c>
      <c r="G12" s="72">
        <v>40</v>
      </c>
      <c r="H12" s="5"/>
    </row>
    <row r="13" spans="1:8" s="4" customFormat="1" ht="15" customHeight="1" x14ac:dyDescent="0.3">
      <c r="A13" s="13"/>
      <c r="B13" s="26"/>
      <c r="C13" s="71" t="s">
        <v>63</v>
      </c>
      <c r="D13" s="72">
        <v>50</v>
      </c>
      <c r="E13" s="27"/>
      <c r="F13" s="73" t="s">
        <v>63</v>
      </c>
      <c r="G13" s="72">
        <v>50</v>
      </c>
      <c r="H13" s="5"/>
    </row>
    <row r="14" spans="1:8" s="4" customFormat="1" ht="15" customHeight="1" x14ac:dyDescent="0.3">
      <c r="A14" s="13"/>
      <c r="B14" s="26"/>
      <c r="C14" s="71" t="s">
        <v>64</v>
      </c>
      <c r="D14" s="72">
        <v>20</v>
      </c>
      <c r="E14" s="27"/>
      <c r="F14" s="73" t="s">
        <v>64</v>
      </c>
      <c r="G14" s="72">
        <v>20</v>
      </c>
      <c r="H14" s="26"/>
    </row>
    <row r="15" spans="1:8" s="4" customFormat="1" ht="15" customHeight="1" x14ac:dyDescent="0.3">
      <c r="A15" s="14"/>
      <c r="B15" s="26"/>
      <c r="C15" s="9" t="s">
        <v>103</v>
      </c>
      <c r="D15" s="70"/>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95" t="s">
        <v>105</v>
      </c>
      <c r="D5" s="95"/>
    </row>
    <row r="6" spans="1:6" ht="16.5" customHeight="1" x14ac:dyDescent="0.4">
      <c r="A6" s="17" t="s">
        <v>109</v>
      </c>
      <c r="C6" s="64" t="s">
        <v>118</v>
      </c>
      <c r="D6" s="86"/>
      <c r="F6" s="60" t="str">
        <f ca="1">IF(D6=TODAY(),"You got it!","")</f>
        <v/>
      </c>
    </row>
    <row r="7" spans="1:6" ht="16.5" customHeight="1" thickBot="1" x14ac:dyDescent="0.35">
      <c r="A7" s="19" t="s">
        <v>110</v>
      </c>
      <c r="C7" s="64" t="s">
        <v>119</v>
      </c>
      <c r="D7" s="86"/>
    </row>
    <row r="8" spans="1:6" ht="16.5" customHeight="1" thickTop="1" thickBot="1" x14ac:dyDescent="0.35">
      <c r="A8" s="17" t="s">
        <v>111</v>
      </c>
      <c r="C8" s="64" t="s">
        <v>120</v>
      </c>
      <c r="D8" s="74">
        <f>D7-D6</f>
        <v>0</v>
      </c>
    </row>
    <row r="9" spans="1:6" ht="15" thickTop="1" x14ac:dyDescent="0.3">
      <c r="A9" s="17" t="s">
        <v>112</v>
      </c>
    </row>
    <row r="10" spans="1:6" ht="15" customHeight="1" thickBot="1" x14ac:dyDescent="0.35">
      <c r="A10" s="19" t="s">
        <v>113</v>
      </c>
      <c r="C10" s="64" t="s">
        <v>121</v>
      </c>
      <c r="D10" s="75"/>
    </row>
    <row r="11" spans="1:6" ht="15" customHeight="1" thickTop="1" thickBot="1" x14ac:dyDescent="0.35">
      <c r="A11" s="19" t="s">
        <v>114</v>
      </c>
      <c r="C11" s="64" t="s">
        <v>122</v>
      </c>
      <c r="D11" s="87">
        <f>D6+D10</f>
        <v>0</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95" t="s">
        <v>111</v>
      </c>
      <c r="D27" s="95"/>
    </row>
    <row r="28" spans="1:4" x14ac:dyDescent="0.3">
      <c r="C28" s="64" t="s">
        <v>123</v>
      </c>
      <c r="D28" s="88"/>
    </row>
    <row r="31" spans="1:4" x14ac:dyDescent="0.3">
      <c r="C31" s="95" t="s">
        <v>124</v>
      </c>
      <c r="D31" s="95"/>
    </row>
    <row r="32" spans="1:4" x14ac:dyDescent="0.3">
      <c r="C32" s="64" t="s">
        <v>125</v>
      </c>
      <c r="D32" s="89">
        <v>0.33333333333333331</v>
      </c>
    </row>
    <row r="33" spans="3:4" x14ac:dyDescent="0.3">
      <c r="C33" s="64" t="s">
        <v>126</v>
      </c>
      <c r="D33" s="89">
        <v>0.5</v>
      </c>
    </row>
    <row r="34" spans="3:4" x14ac:dyDescent="0.3">
      <c r="C34" s="64" t="s">
        <v>127</v>
      </c>
      <c r="D34" s="89">
        <v>0.54166666666666663</v>
      </c>
    </row>
    <row r="35" spans="3:4" ht="15" thickBot="1" x14ac:dyDescent="0.35">
      <c r="C35" s="64" t="s">
        <v>128</v>
      </c>
      <c r="D35" s="89">
        <v>0.70833333333333337</v>
      </c>
    </row>
    <row r="36" spans="3:4" ht="15.6" thickTop="1" thickBot="1" x14ac:dyDescent="0.35">
      <c r="C36" s="64" t="s">
        <v>129</v>
      </c>
      <c r="D36" s="74">
        <f>((D35-D32)-(D34-D33))*24</f>
        <v>8.0000000000000018</v>
      </c>
    </row>
    <row r="37" spans="3:4" ht="15" thickTop="1" x14ac:dyDescent="0.3"/>
    <row r="45" spans="3:4" x14ac:dyDescent="0.3">
      <c r="C45" s="96" t="s">
        <v>130</v>
      </c>
      <c r="D45" s="96"/>
    </row>
    <row r="46" spans="3:4" x14ac:dyDescent="0.3">
      <c r="C46" s="76" t="s">
        <v>131</v>
      </c>
      <c r="D46" s="84">
        <v>43005</v>
      </c>
    </row>
    <row r="47" spans="3:4" x14ac:dyDescent="0.3">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zoomScaleNormal="100" workbookViewId="0">
      <selection activeCell="E3" sqref="E3"/>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4" t="s">
        <v>144</v>
      </c>
      <c r="D3" s="64" t="s">
        <v>156</v>
      </c>
      <c r="E3" s="75" t="str">
        <f>D3&amp;", "&amp;C3</f>
        <v>Dobre, Alexandra</v>
      </c>
      <c r="F3" s="30" t="str">
        <f>C3&amp;" "&amp;D3</f>
        <v>Alexandra Dobre</v>
      </c>
    </row>
    <row r="4" spans="1:6" x14ac:dyDescent="0.3">
      <c r="A4" s="17" t="s">
        <v>136</v>
      </c>
      <c r="C4" s="64" t="s">
        <v>145</v>
      </c>
      <c r="D4" s="64" t="s">
        <v>157</v>
      </c>
      <c r="E4" s="75"/>
      <c r="F4" s="30"/>
    </row>
    <row r="5" spans="1:6" x14ac:dyDescent="0.3">
      <c r="A5" s="17" t="s">
        <v>137</v>
      </c>
      <c r="C5" s="64" t="s">
        <v>146</v>
      </c>
      <c r="D5" s="64" t="s">
        <v>158</v>
      </c>
      <c r="E5" s="75"/>
      <c r="F5" s="30"/>
    </row>
    <row r="6" spans="1:6" x14ac:dyDescent="0.3">
      <c r="A6" s="17" t="s">
        <v>10</v>
      </c>
      <c r="C6" s="64" t="s">
        <v>147</v>
      </c>
      <c r="D6" s="64" t="s">
        <v>159</v>
      </c>
      <c r="E6" s="75"/>
      <c r="F6" s="30"/>
    </row>
    <row r="7" spans="1:6" x14ac:dyDescent="0.3">
      <c r="A7" s="17" t="s">
        <v>22</v>
      </c>
      <c r="C7" s="64" t="s">
        <v>148</v>
      </c>
      <c r="D7" s="64" t="s">
        <v>160</v>
      </c>
      <c r="E7" s="75"/>
      <c r="F7" s="30"/>
    </row>
    <row r="8" spans="1:6" x14ac:dyDescent="0.3">
      <c r="A8" s="17" t="s">
        <v>138</v>
      </c>
      <c r="C8" s="64" t="s">
        <v>149</v>
      </c>
      <c r="D8" s="64" t="s">
        <v>161</v>
      </c>
      <c r="E8" s="75"/>
      <c r="F8" s="30"/>
    </row>
    <row r="9" spans="1:6" x14ac:dyDescent="0.3">
      <c r="A9" s="17" t="s">
        <v>139</v>
      </c>
      <c r="C9" s="64" t="s">
        <v>150</v>
      </c>
      <c r="D9" s="64" t="s">
        <v>162</v>
      </c>
      <c r="E9" s="75"/>
      <c r="F9" s="30"/>
    </row>
    <row r="10" spans="1:6" ht="15" customHeight="1" x14ac:dyDescent="0.3">
      <c r="A10" s="19" t="s">
        <v>207</v>
      </c>
      <c r="C10" s="64" t="s">
        <v>151</v>
      </c>
      <c r="D10" s="64" t="s">
        <v>163</v>
      </c>
      <c r="E10" s="75"/>
      <c r="F10" s="30"/>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5" t="s">
        <v>152</v>
      </c>
      <c r="D27" s="95"/>
    </row>
    <row r="28" spans="1:4" x14ac:dyDescent="0.3">
      <c r="C28" s="64" t="s">
        <v>118</v>
      </c>
      <c r="D28" s="83">
        <f ca="1">TODAY()</f>
        <v>43945</v>
      </c>
    </row>
    <row r="29" spans="1:4" x14ac:dyDescent="0.3">
      <c r="C29" s="64" t="s">
        <v>123</v>
      </c>
      <c r="D29" s="88">
        <f ca="1">NOW()</f>
        <v>43945.53381666667</v>
      </c>
    </row>
    <row r="31" spans="1:4" x14ac:dyDescent="0.3">
      <c r="C31" s="96" t="s">
        <v>153</v>
      </c>
      <c r="D31" s="96"/>
    </row>
    <row r="32" spans="1:4" x14ac:dyDescent="0.3">
      <c r="C32" s="64" t="str">
        <f ca="1">C28&amp;" "&amp;D28</f>
        <v>Data de azi: 43945</v>
      </c>
      <c r="D32" s="64"/>
    </row>
    <row r="33" spans="3:4" x14ac:dyDescent="0.3">
      <c r="C33" s="64" t="str">
        <f ca="1">C29&amp;" "&amp;D29</f>
        <v>Ora curentă: 43945.5338166667</v>
      </c>
      <c r="D33" s="64"/>
    </row>
    <row r="35" spans="3:4" x14ac:dyDescent="0.3">
      <c r="C35" s="97" t="s">
        <v>154</v>
      </c>
      <c r="D35" s="97"/>
    </row>
    <row r="36" spans="3:4" x14ac:dyDescent="0.3">
      <c r="C36" s="30" t="str">
        <f ca="1">C28 &amp;" "&amp; TEXT(D28,"DD.MM.YYYY")</f>
        <v>Data de azi: 24.04.2020</v>
      </c>
      <c r="D36" s="30"/>
    </row>
    <row r="37" spans="3:4" x14ac:dyDescent="0.3">
      <c r="C37" s="30" t="str">
        <f ca="1">C29&amp;" "&amp;TEXT(D29,"H:MM")</f>
        <v>Ora curentă: 12:48</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D9" sqref="D9"/>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98" t="s">
        <v>166</v>
      </c>
      <c r="D8" s="98"/>
    </row>
    <row r="9" spans="1:6" x14ac:dyDescent="0.3">
      <c r="A9" s="17" t="s">
        <v>169</v>
      </c>
      <c r="C9" s="77" t="s">
        <v>177</v>
      </c>
      <c r="D9" s="28"/>
    </row>
    <row r="10" spans="1:6" x14ac:dyDescent="0.3">
      <c r="A10" s="17" t="s">
        <v>170</v>
      </c>
      <c r="C10" s="77" t="s">
        <v>178</v>
      </c>
      <c r="D10" s="28"/>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1">
        <v>9.7607115856835538</v>
      </c>
      <c r="F28" s="91">
        <f>'Instrucțiunile IF'!$E$28:$E$29*'Instrucțiunile IF'!$D$28:$D$29</f>
        <v>19.521423171367108</v>
      </c>
    </row>
    <row r="29" spans="1:6" ht="15" thickBot="1" x14ac:dyDescent="0.35">
      <c r="C29" s="31" t="s">
        <v>180</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182</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183</v>
      </c>
      <c r="E33" s="29" t="s">
        <v>187</v>
      </c>
      <c r="F33" s="94">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4">
        <f>IF(E35="Da",SUM(D28:D29)*1.25,0)</f>
        <v>6.25</v>
      </c>
    </row>
    <row r="36" spans="3:6" ht="15" thickTop="1" x14ac:dyDescent="0.3"/>
    <row r="37" spans="3:6" x14ac:dyDescent="0.3">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2020-04-24T09:49:01Z</dcterms:modified>
  <cp:category/>
  <cp:contentStatus/>
</cp:coreProperties>
</file>